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Stand" sheetId="1" r:id="rId1"/>
    <sheet name="Ronden" sheetId="2" r:id="rId2"/>
    <sheet name="Rooste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<sst xmlns="http://schemas.openxmlformats.org/spreadsheetml/2006/main" count="443" uniqueCount="223">
  <si>
    <t>totaal</t>
  </si>
  <si>
    <t>voornaam</t>
  </si>
  <si>
    <t>achternaam</t>
  </si>
  <si>
    <t>wd</t>
  </si>
  <si>
    <t>pt</t>
  </si>
  <si>
    <t>Ruud</t>
  </si>
  <si>
    <t>Holkamp</t>
  </si>
  <si>
    <t>Piet</t>
  </si>
  <si>
    <t>Smit</t>
  </si>
  <si>
    <t>Barbara</t>
  </si>
  <si>
    <t>Graas</t>
  </si>
  <si>
    <t>Johan</t>
  </si>
  <si>
    <t>Deubel</t>
  </si>
  <si>
    <t>Schelte</t>
  </si>
  <si>
    <t>Betten</t>
  </si>
  <si>
    <t>Knobbe</t>
  </si>
  <si>
    <t>Zomerwedstrijden 2021</t>
  </si>
  <si>
    <t>Online Zomerwedstrijden 2021</t>
  </si>
  <si>
    <t>1e ronde</t>
  </si>
  <si>
    <t>2e ronde</t>
  </si>
  <si>
    <t>3e ronde</t>
  </si>
  <si>
    <t>4e ronde</t>
  </si>
  <si>
    <t>5e ronde</t>
  </si>
  <si>
    <t>6e ronde</t>
  </si>
  <si>
    <t>7e ronde</t>
  </si>
  <si>
    <t xml:space="preserve">  07-06-2021</t>
  </si>
  <si>
    <t xml:space="preserve">  14-06-2021</t>
  </si>
  <si>
    <t>Paul</t>
  </si>
  <si>
    <t>Teer</t>
  </si>
  <si>
    <t>Groot</t>
  </si>
  <si>
    <t>Peter</t>
  </si>
  <si>
    <t>Ronde 1</t>
  </si>
  <si>
    <t>Paul Teer - Peter Groot</t>
  </si>
  <si>
    <t>1-1</t>
  </si>
  <si>
    <t>Piet Smit - Barbara Graas</t>
  </si>
  <si>
    <t>2-0</t>
  </si>
  <si>
    <t>Cees Staal - Ruud Holkamp</t>
  </si>
  <si>
    <t>0-2</t>
  </si>
  <si>
    <t>Cees</t>
  </si>
  <si>
    <t>Staal</t>
  </si>
  <si>
    <t>Schelte Betten - Ton Wessel</t>
  </si>
  <si>
    <t>Ton</t>
  </si>
  <si>
    <t>Wessel</t>
  </si>
  <si>
    <t>Kaj Kruit - Geert van der Loo</t>
  </si>
  <si>
    <t>Kaj</t>
  </si>
  <si>
    <t>Kruit</t>
  </si>
  <si>
    <t>Geert</t>
  </si>
  <si>
    <t>Loo, van der</t>
  </si>
  <si>
    <t>Leo Kool - Kees van den Berg</t>
  </si>
  <si>
    <t>Leo</t>
  </si>
  <si>
    <t>Kool</t>
  </si>
  <si>
    <t>Kees</t>
  </si>
  <si>
    <t>Berg, van den</t>
  </si>
  <si>
    <t>Geert van der Loo - Ton Wessel</t>
  </si>
  <si>
    <t>Ronde 2</t>
  </si>
  <si>
    <t>Cees Staal - Leo Kool</t>
  </si>
  <si>
    <t>Kees van den Berg - Schelte Betten</t>
  </si>
  <si>
    <t>Piet Smit - Kaj Kruit</t>
  </si>
  <si>
    <t>Ruud Holkamp - Paul Teer</t>
  </si>
  <si>
    <t>Barbara Graas - Peter Groot</t>
  </si>
  <si>
    <t>Ton Wessel - Kees van den Berg</t>
  </si>
  <si>
    <t>Ronde 3</t>
  </si>
  <si>
    <t>Leo Kool - Piet Smit</t>
  </si>
  <si>
    <t>Johan Deubel - Cees Staal</t>
  </si>
  <si>
    <t>Hans Knobbe - Barbara Graas</t>
  </si>
  <si>
    <t xml:space="preserve">Hans </t>
  </si>
  <si>
    <t>Ronde 4</t>
  </si>
  <si>
    <t>Ton Wessel - Leo Kool</t>
  </si>
  <si>
    <t>Barbara Graas - Cees Staal</t>
  </si>
  <si>
    <t>Piet Smit - Johan Deubel</t>
  </si>
  <si>
    <t>Kees van den Berg - Hans Knobbe</t>
  </si>
  <si>
    <t>Ronde 5</t>
  </si>
  <si>
    <t>Hans Knobbe - Ton Wessel</t>
  </si>
  <si>
    <t>Schelte Betten - Leo Kool</t>
  </si>
  <si>
    <t>Johan Deubel - Kees van den Berg</t>
  </si>
  <si>
    <t>Paul van der Lem  - Piet Smit</t>
  </si>
  <si>
    <t>Lem, van der</t>
  </si>
  <si>
    <t>Emrah</t>
  </si>
  <si>
    <t>We spelen 2 partijen per avond van 15 minuten + 30 seconde per speler.</t>
  </si>
  <si>
    <t xml:space="preserve">  21-06-2021</t>
  </si>
  <si>
    <t xml:space="preserve">  28-06-2021</t>
  </si>
  <si>
    <t>Ronde 6</t>
  </si>
  <si>
    <t>Ronde 7</t>
  </si>
  <si>
    <t>Leo Kool - Johan Deubel</t>
  </si>
  <si>
    <t>Barbara Graas - Kaj Kruit</t>
  </si>
  <si>
    <t>Hans Knobbe - Schelte Betten</t>
  </si>
  <si>
    <t>Kees van den Berg - Martin van Zanen</t>
  </si>
  <si>
    <t>Schelte Betten - Piet Smit</t>
  </si>
  <si>
    <t>Kaj Kruit - Johan Deubel</t>
  </si>
  <si>
    <t>Piet Smit - Paul Teer</t>
  </si>
  <si>
    <t>Martin</t>
  </si>
  <si>
    <t>Zanen, van</t>
  </si>
  <si>
    <t>Schelte Betten - Kees van den Berg</t>
  </si>
  <si>
    <t>Johan Deubel - Piet Smit</t>
  </si>
  <si>
    <t>Kaj Kruit - Leo Kool</t>
  </si>
  <si>
    <t>Kees van den Berg - Leo Kool</t>
  </si>
  <si>
    <t>Ronde 8</t>
  </si>
  <si>
    <t>Ronde 9</t>
  </si>
  <si>
    <t>Barbara Graas - Hans Knobbe</t>
  </si>
  <si>
    <t>Johan Deubel - Schelte Betten</t>
  </si>
  <si>
    <t>Paul van der Lem - Paul Teer</t>
  </si>
  <si>
    <t>Joop Wind - Piet Smit</t>
  </si>
  <si>
    <t>Paul Teer - Joop Wind</t>
  </si>
  <si>
    <t xml:space="preserve">  05-07-2021</t>
  </si>
  <si>
    <t>8e ronde</t>
  </si>
  <si>
    <t>9e ronde</t>
  </si>
  <si>
    <t>Joop</t>
  </si>
  <si>
    <t>Wind</t>
  </si>
  <si>
    <t>Cees Staal - Schelte Betten</t>
  </si>
  <si>
    <t>Paul Teer - Piet Smit</t>
  </si>
  <si>
    <t>Ronde 10</t>
  </si>
  <si>
    <t>Ronde 11</t>
  </si>
  <si>
    <t>Paul Teer - Cees Staal</t>
  </si>
  <si>
    <t>Joop Wind - Schelte Betten</t>
  </si>
  <si>
    <t>Piet Smit - Emrah Toygar</t>
  </si>
  <si>
    <t>Emrah Toygar - Barbara Graas</t>
  </si>
  <si>
    <t>Paul Teer - Emrah Toygar</t>
  </si>
  <si>
    <t>Emrah Toygar - Paul van der Lem</t>
  </si>
  <si>
    <t>Emrah Toygar - Joop Wind</t>
  </si>
  <si>
    <t>Joop Wind - Emrah Toygar</t>
  </si>
  <si>
    <t>Toygar</t>
  </si>
  <si>
    <t>10e ronde</t>
  </si>
  <si>
    <t>11e ronde</t>
  </si>
  <si>
    <t>Joop Wind - Paul Teer</t>
  </si>
  <si>
    <t>Schelte Betten - Hans Knobbe</t>
  </si>
  <si>
    <t>Ronde 12</t>
  </si>
  <si>
    <t xml:space="preserve">  12-07-2021</t>
  </si>
  <si>
    <t>Ronde 13</t>
  </si>
  <si>
    <t>Paul Teer -Schelte Betten</t>
  </si>
  <si>
    <t>Piet Smit - Joop Wind</t>
  </si>
  <si>
    <t>Hans Knobbe - Kees van den Berg</t>
  </si>
  <si>
    <t>Cees Staal - Martin van Zanen</t>
  </si>
  <si>
    <t>Leo Kool - Schelte Betten</t>
  </si>
  <si>
    <t>Joop Wind - Barbara Graas</t>
  </si>
  <si>
    <t>Ronde 14</t>
  </si>
  <si>
    <t>Ronde 15</t>
  </si>
  <si>
    <t>Martin van Zanen - Kees van den Berg</t>
  </si>
  <si>
    <t>Cees Staal - Hans Knobbe</t>
  </si>
  <si>
    <t>Paul Teer - Leo Kool</t>
  </si>
  <si>
    <t xml:space="preserve">  19-07-2021</t>
  </si>
  <si>
    <t xml:space="preserve">  26-07-2021</t>
  </si>
  <si>
    <t>12e ronde</t>
  </si>
  <si>
    <t>13e ronde</t>
  </si>
  <si>
    <t>14e ronde</t>
  </si>
  <si>
    <t>15e ronde</t>
  </si>
  <si>
    <t>ROOSTER</t>
  </si>
  <si>
    <t>R-01</t>
  </si>
  <si>
    <t>R-02</t>
  </si>
  <si>
    <t>R-03</t>
  </si>
  <si>
    <t>R-04</t>
  </si>
  <si>
    <t>R-05</t>
  </si>
  <si>
    <t>R-06</t>
  </si>
  <si>
    <t>R-07</t>
  </si>
  <si>
    <t>R-08</t>
  </si>
  <si>
    <t>R-09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</si>
  <si>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</si>
  <si>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</si>
  <si>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</si>
  <si>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</si>
  <si>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</si>
  <si>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</si>
  <si>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</si>
  <si>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</si>
  <si>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</si>
  <si>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</si>
  <si>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</si>
  <si>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</si>
  <si>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R-22</t>
  </si>
  <si>
    <t>R-23</t>
  </si>
  <si>
    <t>Berends</t>
  </si>
  <si>
    <t>15-W</t>
  </si>
  <si>
    <t>25-Z</t>
  </si>
  <si>
    <t>02-Z</t>
  </si>
  <si>
    <t>03-W</t>
  </si>
  <si>
    <t>Berg van den</t>
  </si>
  <si>
    <t>03-Z</t>
  </si>
  <si>
    <t>12-Z</t>
  </si>
  <si>
    <t>12-W</t>
  </si>
  <si>
    <t>19-Z</t>
  </si>
  <si>
    <t>04-W</t>
  </si>
  <si>
    <t>02-W</t>
  </si>
  <si>
    <t>13-Z</t>
  </si>
  <si>
    <t>11-W</t>
  </si>
  <si>
    <t>Aart</t>
  </si>
  <si>
    <t>Dijk van</t>
  </si>
  <si>
    <t>18-Z</t>
  </si>
  <si>
    <t>19-W</t>
  </si>
  <si>
    <t>14-W</t>
  </si>
  <si>
    <t>10-Z</t>
  </si>
  <si>
    <t>14-Z</t>
  </si>
  <si>
    <t>20-W</t>
  </si>
  <si>
    <t>24-Z</t>
  </si>
  <si>
    <t>11-Z</t>
  </si>
  <si>
    <t>06-W</t>
  </si>
  <si>
    <t>Erik</t>
  </si>
  <si>
    <t>Haar van der</t>
  </si>
  <si>
    <t>23-Z</t>
  </si>
  <si>
    <t>25-W</t>
  </si>
  <si>
    <t>20-Z</t>
  </si>
  <si>
    <t>24-W</t>
  </si>
  <si>
    <t>Hans</t>
  </si>
  <si>
    <t>04-Z</t>
  </si>
  <si>
    <t>23-W</t>
  </si>
  <si>
    <t>15-Z</t>
  </si>
  <si>
    <t>Lem van der</t>
  </si>
  <si>
    <t>07-W</t>
  </si>
  <si>
    <t>13-W</t>
  </si>
  <si>
    <t>06-Z</t>
  </si>
  <si>
    <t>10-W</t>
  </si>
  <si>
    <t>Loo van der</t>
  </si>
  <si>
    <t>Merwe van de</t>
  </si>
  <si>
    <t>Wout</t>
  </si>
  <si>
    <t>Rijs</t>
  </si>
  <si>
    <t>18-W</t>
  </si>
  <si>
    <t>Boudewijn</t>
  </si>
  <si>
    <t>Veen van der</t>
  </si>
  <si>
    <t>Dik</t>
  </si>
  <si>
    <t>Vermeulen</t>
  </si>
  <si>
    <t>Zanen van</t>
  </si>
  <si>
    <t xml:space="preserve"> </t>
  </si>
  <si>
    <t>Totaal</t>
  </si>
  <si>
    <t>26-Z</t>
  </si>
  <si>
    <t>26-W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</si>
</sst>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  <numFmt numFmtId="170" formatCode="[$-413]dddd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9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rgb="FFFFFFFF"/>
      <name val="Verdana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14" fontId="0" fillId="0" borderId="11" xfId="0" applyNumberFormat="1" applyBorder="1" applyAlignment="1">
      <alignment horizontal="left" vertical="center"/>
    </xf>
    <xf numFmtId="14" fontId="0" fillId="0" borderId="11" xfId="0" applyNumberFormat="1" applyBorder="1" applyAlignment="1">
      <alignment vertical="center"/>
    </xf>
    <xf numFmtId="14" fontId="0" fillId="0" borderId="13" xfId="0" applyNumberForma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5" fontId="0" fillId="0" borderId="11" xfId="0" applyNumberFormat="1" applyBorder="1" applyAlignment="1" quotePrefix="1">
      <alignment/>
    </xf>
    <xf numFmtId="0" fontId="46" fillId="0" borderId="0" xfId="0" applyFont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3" fillId="0" borderId="13" xfId="0" applyFont="1" applyBorder="1" applyAlignment="1">
      <alignment/>
    </xf>
    <xf numFmtId="0" fontId="4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 horizontal="center"/>
    </xf>
    <xf numFmtId="14" fontId="0" fillId="0" borderId="14" xfId="0" applyNumberFormat="1" applyBorder="1" applyAlignment="1">
      <alignment horizontal="left" vertical="center"/>
    </xf>
    <xf numFmtId="11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1" fontId="25" fillId="33" borderId="0" xfId="0" applyNumberFormat="1" applyFont="1" applyFill="1" applyAlignment="1">
      <alignment/>
    </xf>
    <xf numFmtId="1" fontId="25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1" fontId="25" fillId="33" borderId="0" xfId="0" applyNumberFormat="1" applyFont="1" applyFill="1" applyAlignment="1">
      <alignment horizontal="center"/>
    </xf>
    <xf numFmtId="49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/>
    </xf>
    <xf numFmtId="1" fontId="25" fillId="34" borderId="0" xfId="0" applyNumberFormat="1" applyFont="1" applyFill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26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6</xdr:row>
      <xdr:rowOff>19050</xdr:rowOff>
    </xdr:from>
    <xdr:to>
      <xdr:col>9</xdr:col>
      <xdr:colOff>247650</xdr:colOff>
      <xdr:row>6</xdr:row>
      <xdr:rowOff>171450</xdr:rowOff>
    </xdr:to>
    <xdr:sp>
      <xdr:nvSpPr>
        <xdr:cNvPr id="1" name="Tekening 1"/>
        <xdr:cNvSpPr>
          <a:spLocks/>
        </xdr:cNvSpPr>
      </xdr:nvSpPr>
      <xdr:spPr>
        <a:xfrm>
          <a:off x="3248025" y="1219200"/>
          <a:ext cx="190500" cy="152400"/>
        </a:xfrm>
        <a:custGeom>
          <a:pathLst>
            <a:path h="16384" w="16384">
              <a:moveTo>
                <a:pt x="4681" y="6554"/>
              </a:moveTo>
              <a:lnTo>
                <a:pt x="9362" y="6554"/>
              </a:lnTo>
              <a:lnTo>
                <a:pt x="11703" y="7646"/>
              </a:lnTo>
              <a:lnTo>
                <a:pt x="14043" y="10923"/>
              </a:lnTo>
              <a:lnTo>
                <a:pt x="16384" y="10923"/>
              </a:lnTo>
              <a:lnTo>
                <a:pt x="16384" y="4369"/>
              </a:lnTo>
              <a:lnTo>
                <a:pt x="14043" y="2185"/>
              </a:lnTo>
              <a:lnTo>
                <a:pt x="4681" y="6554"/>
              </a:lnTo>
              <a:lnTo>
                <a:pt x="5461" y="0"/>
              </a:lnTo>
              <a:lnTo>
                <a:pt x="3121" y="0"/>
              </a:lnTo>
              <a:lnTo>
                <a:pt x="4681" y="6554"/>
              </a:lnTo>
              <a:lnTo>
                <a:pt x="0" y="6554"/>
              </a:lnTo>
              <a:lnTo>
                <a:pt x="0" y="13107"/>
              </a:lnTo>
              <a:lnTo>
                <a:pt x="2341" y="16384"/>
              </a:lnTo>
              <a:lnTo>
                <a:pt x="10142" y="16384"/>
              </a:lnTo>
              <a:lnTo>
                <a:pt x="11703" y="13107"/>
              </a:lnTo>
              <a:lnTo>
                <a:pt x="12483" y="9830"/>
              </a:lnTo>
              <a:lnTo>
                <a:pt x="10923" y="6554"/>
              </a:lnTo>
              <a:lnTo>
                <a:pt x="4681" y="6554"/>
              </a:lnTo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6</xdr:row>
      <xdr:rowOff>0</xdr:rowOff>
    </xdr:from>
    <xdr:to>
      <xdr:col>9</xdr:col>
      <xdr:colOff>247650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90875" y="1200150"/>
          <a:ext cx="2476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47625</xdr:colOff>
      <xdr:row>5</xdr:row>
      <xdr:rowOff>180975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0001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CZaanstreek%2020-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ie"/>
      <sheetName val="Groepsindeling"/>
      <sheetName val="punten"/>
      <sheetName val="uitslagen en stand"/>
      <sheetName val="Zomer"/>
      <sheetName val="rooster"/>
      <sheetName val="witzwart"/>
      <sheetName val="compensatie"/>
      <sheetName val="Prijsklasse"/>
      <sheetName val="reglement"/>
      <sheetName val="toelicht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zoomScalePageLayoutView="0" workbookViewId="0" topLeftCell="A1">
      <selection activeCell="AG32" sqref="AG32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16.28125" style="0" customWidth="1"/>
    <col min="4" max="35" width="5.7109375" style="0" customWidth="1"/>
  </cols>
  <sheetData>
    <row r="1" spans="1:12" ht="15.75">
      <c r="A1" s="1" t="s">
        <v>16</v>
      </c>
      <c r="L1" s="34" t="s">
        <v>78</v>
      </c>
    </row>
    <row r="2" ht="15">
      <c r="M2" s="36"/>
    </row>
    <row r="3" spans="1:35" ht="15">
      <c r="A3" s="2"/>
      <c r="B3" s="42" t="s">
        <v>17</v>
      </c>
      <c r="C3" s="43"/>
      <c r="D3" s="26"/>
      <c r="E3" s="29" t="s">
        <v>25</v>
      </c>
      <c r="F3" s="27"/>
      <c r="G3" s="28"/>
      <c r="H3" s="27"/>
      <c r="I3" s="29" t="s">
        <v>26</v>
      </c>
      <c r="J3" s="27"/>
      <c r="K3" s="28"/>
      <c r="L3" s="29" t="s">
        <v>79</v>
      </c>
      <c r="N3" s="26"/>
      <c r="O3" s="29" t="s">
        <v>80</v>
      </c>
      <c r="P3" s="27"/>
      <c r="Q3" s="28"/>
      <c r="R3" s="26"/>
      <c r="S3" s="29" t="s">
        <v>103</v>
      </c>
      <c r="T3" s="27"/>
      <c r="U3" s="28"/>
      <c r="V3" s="26"/>
      <c r="W3" s="29" t="s">
        <v>126</v>
      </c>
      <c r="X3" s="27"/>
      <c r="Y3" s="28"/>
      <c r="Z3" s="26"/>
      <c r="AA3" s="29" t="s">
        <v>139</v>
      </c>
      <c r="AB3" s="27"/>
      <c r="AC3" s="28"/>
      <c r="AD3" s="26"/>
      <c r="AE3" s="29" t="s">
        <v>140</v>
      </c>
      <c r="AF3" s="27"/>
      <c r="AG3" s="28"/>
      <c r="AH3" s="40" t="s">
        <v>0</v>
      </c>
      <c r="AI3" s="41"/>
    </row>
    <row r="4" spans="1:35" ht="15">
      <c r="A4" s="2"/>
      <c r="B4" s="21"/>
      <c r="C4" s="19"/>
      <c r="D4" s="24" t="s">
        <v>18</v>
      </c>
      <c r="E4" s="25"/>
      <c r="F4" s="23" t="s">
        <v>19</v>
      </c>
      <c r="G4" s="20"/>
      <c r="H4" s="23" t="s">
        <v>20</v>
      </c>
      <c r="I4" s="20"/>
      <c r="J4" s="23" t="s">
        <v>21</v>
      </c>
      <c r="K4" s="20"/>
      <c r="L4" s="23" t="s">
        <v>22</v>
      </c>
      <c r="M4" s="23"/>
      <c r="N4" s="38" t="s">
        <v>23</v>
      </c>
      <c r="O4" s="20"/>
      <c r="P4" s="23" t="s">
        <v>24</v>
      </c>
      <c r="Q4" s="20"/>
      <c r="R4" s="38" t="s">
        <v>104</v>
      </c>
      <c r="S4" s="20"/>
      <c r="T4" s="23" t="s">
        <v>105</v>
      </c>
      <c r="U4" s="20"/>
      <c r="V4" s="38" t="s">
        <v>121</v>
      </c>
      <c r="W4" s="20"/>
      <c r="X4" s="23" t="s">
        <v>122</v>
      </c>
      <c r="Y4" s="20"/>
      <c r="Z4" s="38" t="s">
        <v>141</v>
      </c>
      <c r="AA4" s="20"/>
      <c r="AB4" s="23" t="s">
        <v>142</v>
      </c>
      <c r="AC4" s="20"/>
      <c r="AD4" s="38" t="s">
        <v>143</v>
      </c>
      <c r="AE4" s="20"/>
      <c r="AF4" s="23" t="s">
        <v>144</v>
      </c>
      <c r="AG4" s="20"/>
      <c r="AH4" s="17"/>
      <c r="AI4" s="18"/>
    </row>
    <row r="5" spans="1:35" ht="15.75">
      <c r="A5" s="2"/>
      <c r="B5" s="4" t="s">
        <v>1</v>
      </c>
      <c r="C5" s="5" t="s">
        <v>2</v>
      </c>
      <c r="D5" s="22" t="s">
        <v>3</v>
      </c>
      <c r="E5" s="7" t="s">
        <v>4</v>
      </c>
      <c r="F5" s="6" t="s">
        <v>3</v>
      </c>
      <c r="G5" s="7" t="s">
        <v>4</v>
      </c>
      <c r="H5" s="6" t="s">
        <v>3</v>
      </c>
      <c r="I5" s="7" t="s">
        <v>4</v>
      </c>
      <c r="J5" s="6" t="s">
        <v>3</v>
      </c>
      <c r="K5" s="7" t="s">
        <v>4</v>
      </c>
      <c r="L5" s="8" t="s">
        <v>3</v>
      </c>
      <c r="M5" s="6" t="s">
        <v>4</v>
      </c>
      <c r="N5" s="8" t="s">
        <v>3</v>
      </c>
      <c r="O5" s="7" t="s">
        <v>4</v>
      </c>
      <c r="P5" s="6" t="s">
        <v>3</v>
      </c>
      <c r="Q5" s="7" t="s">
        <v>4</v>
      </c>
      <c r="R5" s="8" t="s">
        <v>3</v>
      </c>
      <c r="S5" s="7" t="s">
        <v>4</v>
      </c>
      <c r="T5" s="6" t="s">
        <v>3</v>
      </c>
      <c r="U5" s="7" t="s">
        <v>4</v>
      </c>
      <c r="V5" s="8" t="s">
        <v>3</v>
      </c>
      <c r="W5" s="7" t="s">
        <v>4</v>
      </c>
      <c r="X5" s="6" t="s">
        <v>3</v>
      </c>
      <c r="Y5" s="7" t="s">
        <v>4</v>
      </c>
      <c r="Z5" s="8" t="s">
        <v>3</v>
      </c>
      <c r="AA5" s="7" t="s">
        <v>4</v>
      </c>
      <c r="AB5" s="6" t="s">
        <v>3</v>
      </c>
      <c r="AC5" s="7" t="s">
        <v>4</v>
      </c>
      <c r="AD5" s="8" t="s">
        <v>3</v>
      </c>
      <c r="AE5" s="7" t="s">
        <v>4</v>
      </c>
      <c r="AF5" s="6" t="s">
        <v>3</v>
      </c>
      <c r="AG5" s="7" t="s">
        <v>4</v>
      </c>
      <c r="AH5" s="8" t="s">
        <v>3</v>
      </c>
      <c r="AI5" s="7" t="s">
        <v>4</v>
      </c>
    </row>
    <row r="6" spans="1:36" ht="15">
      <c r="A6" s="9">
        <v>1</v>
      </c>
      <c r="B6" s="13" t="s">
        <v>27</v>
      </c>
      <c r="C6" s="15" t="s">
        <v>28</v>
      </c>
      <c r="D6" s="3">
        <v>1</v>
      </c>
      <c r="E6" s="10">
        <v>1</v>
      </c>
      <c r="F6" s="3">
        <v>1</v>
      </c>
      <c r="G6" s="10">
        <v>2</v>
      </c>
      <c r="H6" s="3"/>
      <c r="I6" s="10"/>
      <c r="J6" s="3"/>
      <c r="K6" s="10"/>
      <c r="L6" s="11"/>
      <c r="M6" s="10"/>
      <c r="N6" s="11">
        <v>1</v>
      </c>
      <c r="O6" s="10">
        <v>2</v>
      </c>
      <c r="P6" s="11">
        <v>1</v>
      </c>
      <c r="Q6" s="3">
        <v>2</v>
      </c>
      <c r="R6" s="11">
        <v>1</v>
      </c>
      <c r="S6" s="10">
        <v>2</v>
      </c>
      <c r="T6" s="11">
        <v>1</v>
      </c>
      <c r="U6" s="3">
        <v>0</v>
      </c>
      <c r="V6" s="11">
        <v>1</v>
      </c>
      <c r="W6" s="10">
        <v>2</v>
      </c>
      <c r="X6" s="11">
        <v>1</v>
      </c>
      <c r="Y6" s="3">
        <v>2</v>
      </c>
      <c r="Z6" s="11">
        <v>1</v>
      </c>
      <c r="AA6" s="10">
        <v>2</v>
      </c>
      <c r="AB6" s="11">
        <v>1</v>
      </c>
      <c r="AC6" s="3">
        <v>2</v>
      </c>
      <c r="AD6" s="11">
        <v>1</v>
      </c>
      <c r="AE6" s="10">
        <v>2</v>
      </c>
      <c r="AF6" s="11">
        <v>1</v>
      </c>
      <c r="AG6" s="3">
        <v>2</v>
      </c>
      <c r="AH6" s="11">
        <f>+D6+F6+H6+J6+L6+N6+P6+R6+T6+V6+X6+Z6+AB6+AD6+AF6</f>
        <v>12</v>
      </c>
      <c r="AI6" s="10">
        <f>+E6+G6+I6+K6+M6+O6+Q6+S6+U6+W6+Y6+AA6+AC6+AE6+AG6</f>
        <v>21</v>
      </c>
      <c r="AJ6" s="12"/>
    </row>
    <row r="7" spans="1:35" ht="15">
      <c r="A7" s="9">
        <v>2</v>
      </c>
      <c r="B7" s="13" t="s">
        <v>7</v>
      </c>
      <c r="C7" s="13" t="s">
        <v>8</v>
      </c>
      <c r="D7" s="3">
        <v>1</v>
      </c>
      <c r="E7" s="10">
        <v>2</v>
      </c>
      <c r="F7" s="3">
        <v>1</v>
      </c>
      <c r="G7" s="10">
        <v>2</v>
      </c>
      <c r="H7" s="3">
        <v>1</v>
      </c>
      <c r="I7" s="10">
        <v>2</v>
      </c>
      <c r="J7" s="3">
        <v>1</v>
      </c>
      <c r="K7" s="10">
        <v>2</v>
      </c>
      <c r="L7" s="11">
        <v>1</v>
      </c>
      <c r="M7" s="10">
        <v>1</v>
      </c>
      <c r="N7" s="11">
        <v>1</v>
      </c>
      <c r="O7" s="10">
        <v>0</v>
      </c>
      <c r="P7" s="11">
        <v>1</v>
      </c>
      <c r="Q7" s="3">
        <v>2</v>
      </c>
      <c r="R7" s="11">
        <v>1</v>
      </c>
      <c r="S7" s="10">
        <v>1</v>
      </c>
      <c r="T7" s="11">
        <v>1</v>
      </c>
      <c r="U7" s="3">
        <v>1</v>
      </c>
      <c r="V7" s="11">
        <v>1</v>
      </c>
      <c r="W7" s="10">
        <v>0</v>
      </c>
      <c r="X7" s="11">
        <v>1</v>
      </c>
      <c r="Y7" s="3">
        <v>2</v>
      </c>
      <c r="Z7" s="11"/>
      <c r="AA7" s="10"/>
      <c r="AB7" s="11">
        <v>1</v>
      </c>
      <c r="AC7" s="3">
        <v>1</v>
      </c>
      <c r="AD7" s="11">
        <v>1</v>
      </c>
      <c r="AE7" s="10">
        <v>0</v>
      </c>
      <c r="AF7" s="11">
        <v>1</v>
      </c>
      <c r="AG7" s="3">
        <v>0</v>
      </c>
      <c r="AH7" s="11">
        <f>+D7+F7+H7+J7+L7+N7+P7+R7+T7+V7+X7+Z7+AB7+AD7+AF7</f>
        <v>14</v>
      </c>
      <c r="AI7" s="10">
        <f>+E7+G7+I7+K7+M7+O7+Q7+S7+U7+W7+Y7+AA7+AC7+AE7+AG7</f>
        <v>16</v>
      </c>
    </row>
    <row r="8" spans="1:35" ht="15">
      <c r="A8" s="9">
        <v>3</v>
      </c>
      <c r="B8" s="14" t="s">
        <v>13</v>
      </c>
      <c r="C8" s="13" t="s">
        <v>14</v>
      </c>
      <c r="D8" s="3">
        <v>1</v>
      </c>
      <c r="E8" s="10">
        <v>0</v>
      </c>
      <c r="F8" s="3">
        <v>1</v>
      </c>
      <c r="G8" s="10">
        <v>0</v>
      </c>
      <c r="H8" s="3"/>
      <c r="I8" s="10"/>
      <c r="J8" s="3"/>
      <c r="K8" s="10"/>
      <c r="L8" s="11">
        <v>1</v>
      </c>
      <c r="M8" s="10">
        <v>2</v>
      </c>
      <c r="N8" s="11">
        <v>1</v>
      </c>
      <c r="O8" s="10">
        <v>1</v>
      </c>
      <c r="P8" s="11">
        <v>1</v>
      </c>
      <c r="Q8" s="3">
        <v>0</v>
      </c>
      <c r="R8" s="11">
        <v>1</v>
      </c>
      <c r="S8" s="10">
        <v>2</v>
      </c>
      <c r="T8" s="11">
        <v>1</v>
      </c>
      <c r="U8" s="3">
        <v>2</v>
      </c>
      <c r="V8" s="11">
        <v>1</v>
      </c>
      <c r="W8" s="10">
        <v>2</v>
      </c>
      <c r="X8" s="11">
        <v>1</v>
      </c>
      <c r="Y8" s="3">
        <v>0</v>
      </c>
      <c r="Z8" s="11">
        <v>1</v>
      </c>
      <c r="AA8" s="10">
        <v>2</v>
      </c>
      <c r="AB8" s="11">
        <v>1</v>
      </c>
      <c r="AC8" s="3">
        <v>0</v>
      </c>
      <c r="AD8" s="11">
        <v>1</v>
      </c>
      <c r="AE8" s="10">
        <v>2</v>
      </c>
      <c r="AF8" s="11"/>
      <c r="AG8" s="3"/>
      <c r="AH8" s="11">
        <f>+D8+F8+H8+J8+L8+N8+P8+R8+T8+V8+X8+Z8+AB8+AD8+AF8</f>
        <v>12</v>
      </c>
      <c r="AI8" s="10">
        <f>+E8+G8+I8+K8+M8+O8+Q8+S8+U8+W8+Y8+AA8+AC8+AE8+AG8</f>
        <v>13</v>
      </c>
    </row>
    <row r="9" spans="1:35" ht="15">
      <c r="A9" s="9">
        <v>4</v>
      </c>
      <c r="B9" s="14" t="s">
        <v>106</v>
      </c>
      <c r="C9" s="13" t="s">
        <v>107</v>
      </c>
      <c r="D9" s="3"/>
      <c r="E9" s="10"/>
      <c r="F9" s="3"/>
      <c r="G9" s="10"/>
      <c r="H9" s="3"/>
      <c r="I9" s="10"/>
      <c r="J9" s="3"/>
      <c r="K9" s="10"/>
      <c r="L9" s="11"/>
      <c r="M9" s="10"/>
      <c r="N9" s="11"/>
      <c r="O9" s="10"/>
      <c r="P9" s="11"/>
      <c r="Q9" s="3"/>
      <c r="R9" s="11">
        <v>1</v>
      </c>
      <c r="S9" s="10">
        <v>1</v>
      </c>
      <c r="T9" s="11">
        <v>1</v>
      </c>
      <c r="U9" s="3">
        <v>2</v>
      </c>
      <c r="V9" s="11">
        <v>2</v>
      </c>
      <c r="W9" s="10">
        <v>2</v>
      </c>
      <c r="X9" s="11">
        <v>1</v>
      </c>
      <c r="Y9" s="3">
        <v>2</v>
      </c>
      <c r="Z9" s="11">
        <v>1</v>
      </c>
      <c r="AA9" s="10">
        <v>0</v>
      </c>
      <c r="AB9" s="11">
        <v>1</v>
      </c>
      <c r="AC9" s="3">
        <v>1</v>
      </c>
      <c r="AD9" s="11">
        <v>1</v>
      </c>
      <c r="AE9" s="10">
        <v>2</v>
      </c>
      <c r="AF9" s="11">
        <v>1</v>
      </c>
      <c r="AG9" s="3">
        <v>2</v>
      </c>
      <c r="AH9" s="11">
        <f>+D9+F9+H9+J9+L9+N9+P9+R9+T9+V9+X9+Z9+AB9+AD9+AF9</f>
        <v>9</v>
      </c>
      <c r="AI9" s="10">
        <f>+E9+G9+I9+K9+M9+O9+Q9+S9+U9+W9+Y9+AA9+AC9+AE9+AG9</f>
        <v>12</v>
      </c>
    </row>
    <row r="10" spans="1:35" ht="15">
      <c r="A10" s="9">
        <v>5</v>
      </c>
      <c r="B10" s="9" t="s">
        <v>9</v>
      </c>
      <c r="C10" s="13" t="s">
        <v>10</v>
      </c>
      <c r="D10" s="3">
        <v>1</v>
      </c>
      <c r="E10" s="10">
        <v>0</v>
      </c>
      <c r="F10" s="3">
        <v>1</v>
      </c>
      <c r="G10" s="10">
        <v>0</v>
      </c>
      <c r="H10" s="3">
        <v>1</v>
      </c>
      <c r="I10" s="10">
        <v>2</v>
      </c>
      <c r="J10" s="3">
        <v>1</v>
      </c>
      <c r="K10" s="10">
        <v>2</v>
      </c>
      <c r="L10" s="11">
        <v>1</v>
      </c>
      <c r="M10" s="10">
        <v>1</v>
      </c>
      <c r="N10" s="11">
        <v>1</v>
      </c>
      <c r="O10" s="10">
        <v>2</v>
      </c>
      <c r="P10" s="11"/>
      <c r="Q10" s="3"/>
      <c r="R10" s="11">
        <v>1</v>
      </c>
      <c r="S10" s="10">
        <v>2</v>
      </c>
      <c r="T10" s="11"/>
      <c r="U10" s="3"/>
      <c r="V10" s="11"/>
      <c r="W10" s="10"/>
      <c r="X10" s="11"/>
      <c r="Y10" s="3"/>
      <c r="Z10" s="11"/>
      <c r="AA10" s="10"/>
      <c r="AB10" s="11"/>
      <c r="AC10" s="3"/>
      <c r="AD10" s="11">
        <v>1</v>
      </c>
      <c r="AE10" s="10">
        <v>0</v>
      </c>
      <c r="AF10" s="11"/>
      <c r="AG10" s="3"/>
      <c r="AH10" s="11">
        <f>+D10+F10+H10+J10+L10+N10+P10+R10+T10+V10+X10+Z10+AB10+AD10+AF10</f>
        <v>8</v>
      </c>
      <c r="AI10" s="10">
        <f>+E10+G10+I10+K10+M10+O10+Q10+S10+U10+W10+Y10+AA10+AC10+AE10+AG10</f>
        <v>9</v>
      </c>
    </row>
    <row r="11" spans="1:35" ht="15">
      <c r="A11" s="9">
        <v>6</v>
      </c>
      <c r="B11" s="9" t="s">
        <v>41</v>
      </c>
      <c r="C11" s="15" t="s">
        <v>42</v>
      </c>
      <c r="D11" s="3">
        <v>1</v>
      </c>
      <c r="E11" s="10">
        <v>2</v>
      </c>
      <c r="F11" s="3">
        <v>1</v>
      </c>
      <c r="G11" s="10">
        <v>2</v>
      </c>
      <c r="H11" s="3">
        <v>1</v>
      </c>
      <c r="I11" s="10">
        <v>2</v>
      </c>
      <c r="J11" s="3">
        <v>1</v>
      </c>
      <c r="K11" s="10">
        <v>0</v>
      </c>
      <c r="L11" s="11">
        <v>1</v>
      </c>
      <c r="M11" s="10">
        <v>2</v>
      </c>
      <c r="N11" s="11"/>
      <c r="O11" s="10"/>
      <c r="P11" s="11"/>
      <c r="Q11" s="3"/>
      <c r="R11" s="11"/>
      <c r="S11" s="10"/>
      <c r="T11" s="11"/>
      <c r="U11" s="3"/>
      <c r="V11" s="11"/>
      <c r="W11" s="10"/>
      <c r="X11" s="11"/>
      <c r="Y11" s="3"/>
      <c r="Z11" s="11"/>
      <c r="AA11" s="10"/>
      <c r="AB11" s="11"/>
      <c r="AC11" s="3"/>
      <c r="AD11" s="11"/>
      <c r="AE11" s="10"/>
      <c r="AF11" s="11"/>
      <c r="AG11" s="3"/>
      <c r="AH11" s="11">
        <f>+D11+F11+H11+J11+L11+N11+P11+R11+T11+V11+X11+Z11+AB11+AD11+AF11</f>
        <v>5</v>
      </c>
      <c r="AI11" s="10">
        <f>+E11+G11+I11+K11+M11+O11+Q11+S11+U11+W11+Y11+AA11+AC11+AE11+AG11</f>
        <v>8</v>
      </c>
    </row>
    <row r="12" spans="1:35" ht="15">
      <c r="A12" s="9">
        <v>7</v>
      </c>
      <c r="B12" s="9" t="s">
        <v>51</v>
      </c>
      <c r="C12" s="15" t="s">
        <v>52</v>
      </c>
      <c r="D12" s="3">
        <v>1</v>
      </c>
      <c r="E12" s="10">
        <v>1</v>
      </c>
      <c r="F12" s="3">
        <v>1</v>
      </c>
      <c r="G12" s="10">
        <v>2</v>
      </c>
      <c r="H12" s="3">
        <v>1</v>
      </c>
      <c r="I12" s="10">
        <v>0</v>
      </c>
      <c r="J12" s="3">
        <v>1</v>
      </c>
      <c r="K12" s="10">
        <v>0</v>
      </c>
      <c r="L12" s="11">
        <v>1</v>
      </c>
      <c r="M12" s="10">
        <v>0</v>
      </c>
      <c r="N12" s="11">
        <v>1</v>
      </c>
      <c r="O12" s="10">
        <v>0</v>
      </c>
      <c r="P12" s="11"/>
      <c r="Q12" s="3"/>
      <c r="R12" s="11">
        <v>1</v>
      </c>
      <c r="S12" s="10">
        <v>2</v>
      </c>
      <c r="T12" s="11">
        <v>1</v>
      </c>
      <c r="U12" s="3">
        <v>0</v>
      </c>
      <c r="V12" s="11"/>
      <c r="W12" s="10"/>
      <c r="X12" s="11"/>
      <c r="Y12" s="3"/>
      <c r="Z12" s="11"/>
      <c r="AA12" s="10"/>
      <c r="AB12" s="11"/>
      <c r="AC12" s="3"/>
      <c r="AD12" s="11">
        <v>1</v>
      </c>
      <c r="AE12" s="10">
        <v>0</v>
      </c>
      <c r="AF12" s="11">
        <v>1</v>
      </c>
      <c r="AG12" s="3">
        <v>2</v>
      </c>
      <c r="AH12" s="11">
        <f>+D12+F12+H12+J12+L12+N12+P12+R12+T12+V12+X12+Z12+AB12+AD12+AF12</f>
        <v>10</v>
      </c>
      <c r="AI12" s="10">
        <f>+E12+G12+I12+K12+M12+O12+Q12+S12+U12+W12+Y12+AA12+AC12+AE12+AG12</f>
        <v>7</v>
      </c>
    </row>
    <row r="13" spans="1:35" ht="15">
      <c r="A13" s="9">
        <v>8</v>
      </c>
      <c r="B13" s="9" t="s">
        <v>11</v>
      </c>
      <c r="C13" s="15" t="s">
        <v>12</v>
      </c>
      <c r="D13" s="3"/>
      <c r="E13" s="10"/>
      <c r="F13" s="3"/>
      <c r="G13" s="10"/>
      <c r="H13" s="3">
        <v>1</v>
      </c>
      <c r="I13" s="10">
        <v>2</v>
      </c>
      <c r="J13" s="3">
        <v>1</v>
      </c>
      <c r="K13" s="10">
        <v>0</v>
      </c>
      <c r="L13" s="11">
        <v>1</v>
      </c>
      <c r="M13" s="10">
        <v>2</v>
      </c>
      <c r="N13" s="11">
        <v>1</v>
      </c>
      <c r="O13" s="10">
        <v>1</v>
      </c>
      <c r="P13" s="11">
        <v>1</v>
      </c>
      <c r="Q13" s="3">
        <v>0</v>
      </c>
      <c r="R13" s="11">
        <v>1</v>
      </c>
      <c r="S13" s="10">
        <v>0</v>
      </c>
      <c r="T13" s="11">
        <v>1</v>
      </c>
      <c r="U13" s="3">
        <v>1</v>
      </c>
      <c r="V13" s="11"/>
      <c r="W13" s="10"/>
      <c r="X13" s="11"/>
      <c r="Y13" s="3"/>
      <c r="Z13" s="11"/>
      <c r="AA13" s="10"/>
      <c r="AB13" s="11"/>
      <c r="AC13" s="3"/>
      <c r="AD13" s="11"/>
      <c r="AE13" s="10"/>
      <c r="AF13" s="11"/>
      <c r="AG13" s="3"/>
      <c r="AH13" s="11">
        <f>+D13+F13+H13+J13+L13+N13+P13+R13+T13+V13+X13+Z13+AB13+AD13+AF13</f>
        <v>7</v>
      </c>
      <c r="AI13" s="10">
        <f>+E13+G13+I13+K13+M13+O13+Q13+S13+U13+W13+Y13+AA13+AC13+AE13+AG13</f>
        <v>6</v>
      </c>
    </row>
    <row r="14" spans="1:35" ht="15">
      <c r="A14" s="9">
        <v>9</v>
      </c>
      <c r="B14" s="9" t="s">
        <v>49</v>
      </c>
      <c r="C14" s="15" t="s">
        <v>50</v>
      </c>
      <c r="D14" s="3">
        <v>1</v>
      </c>
      <c r="E14" s="10">
        <v>1</v>
      </c>
      <c r="F14" s="3">
        <v>1</v>
      </c>
      <c r="G14" s="10">
        <v>2</v>
      </c>
      <c r="H14" s="3">
        <v>1</v>
      </c>
      <c r="I14" s="10">
        <v>0</v>
      </c>
      <c r="J14" s="3">
        <v>1</v>
      </c>
      <c r="K14" s="10">
        <v>2</v>
      </c>
      <c r="L14" s="11">
        <v>1</v>
      </c>
      <c r="M14" s="10">
        <v>0</v>
      </c>
      <c r="N14" s="11">
        <v>1</v>
      </c>
      <c r="O14" s="10">
        <v>1</v>
      </c>
      <c r="P14" s="11"/>
      <c r="Q14" s="3"/>
      <c r="R14" s="11">
        <v>1</v>
      </c>
      <c r="S14" s="10">
        <v>0</v>
      </c>
      <c r="T14" s="11">
        <v>1</v>
      </c>
      <c r="U14" s="3">
        <v>0</v>
      </c>
      <c r="V14" s="11"/>
      <c r="W14" s="10"/>
      <c r="X14" s="11"/>
      <c r="Y14" s="3"/>
      <c r="Z14" s="11"/>
      <c r="AA14" s="10"/>
      <c r="AB14" s="11"/>
      <c r="AC14" s="3"/>
      <c r="AD14" s="11">
        <v>1</v>
      </c>
      <c r="AE14" s="10">
        <v>0</v>
      </c>
      <c r="AF14" s="11">
        <v>1</v>
      </c>
      <c r="AG14" s="3">
        <v>0</v>
      </c>
      <c r="AH14" s="11">
        <f>+D14+F14+H14+J14+L14+N14+P14+R14+T14+V14+X14+Z14+AB14+AD14+AF14</f>
        <v>10</v>
      </c>
      <c r="AI14" s="10">
        <f>+E14+G14+I14+K14+M14+O14+Q14+S14+U14+W14+Y14+AA14+AC14+AE14+AG14</f>
        <v>6</v>
      </c>
    </row>
    <row r="15" spans="1:35" ht="15">
      <c r="A15" s="9">
        <v>10</v>
      </c>
      <c r="B15" s="9" t="s">
        <v>65</v>
      </c>
      <c r="C15" s="15" t="s">
        <v>15</v>
      </c>
      <c r="D15" s="3"/>
      <c r="E15" s="10"/>
      <c r="F15" s="3"/>
      <c r="G15" s="10"/>
      <c r="H15" s="3">
        <v>1</v>
      </c>
      <c r="I15" s="10">
        <v>0</v>
      </c>
      <c r="J15" s="3">
        <v>1</v>
      </c>
      <c r="K15" s="10">
        <v>2</v>
      </c>
      <c r="L15" s="11">
        <v>1</v>
      </c>
      <c r="M15" s="10">
        <v>0</v>
      </c>
      <c r="N15" s="11">
        <v>1</v>
      </c>
      <c r="O15" s="10">
        <v>1</v>
      </c>
      <c r="P15" s="11"/>
      <c r="Q15" s="3"/>
      <c r="R15" s="11">
        <v>1</v>
      </c>
      <c r="S15" s="10">
        <v>0</v>
      </c>
      <c r="T15" s="11"/>
      <c r="U15" s="3"/>
      <c r="V15" s="11"/>
      <c r="W15" s="10"/>
      <c r="X15" s="11"/>
      <c r="Y15" s="3"/>
      <c r="Z15" s="11">
        <v>1</v>
      </c>
      <c r="AA15" s="10">
        <v>0</v>
      </c>
      <c r="AB15" s="11"/>
      <c r="AC15" s="3"/>
      <c r="AD15" s="11">
        <v>1</v>
      </c>
      <c r="AE15" s="10">
        <v>2</v>
      </c>
      <c r="AF15" s="11">
        <v>1</v>
      </c>
      <c r="AG15" s="3">
        <v>0</v>
      </c>
      <c r="AH15" s="11">
        <f>+D15+F15+H15+J15+L15+N15+P15+R15+T15+V15+X15+Z15+AB15+AD15+AF15</f>
        <v>8</v>
      </c>
      <c r="AI15" s="10">
        <f>+E15+G15+I15+K15+M15+O15+Q15+S15+U15+W15+Y15+AA15+AC15+AE15+AG15</f>
        <v>5</v>
      </c>
    </row>
    <row r="16" spans="1:35" ht="15">
      <c r="A16" s="9">
        <v>11</v>
      </c>
      <c r="B16" s="9" t="s">
        <v>44</v>
      </c>
      <c r="C16" s="15" t="s">
        <v>45</v>
      </c>
      <c r="D16" s="3">
        <v>1</v>
      </c>
      <c r="E16" s="10">
        <v>0</v>
      </c>
      <c r="F16" s="3">
        <v>1</v>
      </c>
      <c r="G16" s="10">
        <v>0</v>
      </c>
      <c r="H16" s="3"/>
      <c r="I16" s="10"/>
      <c r="J16" s="3"/>
      <c r="K16" s="10"/>
      <c r="L16" s="11"/>
      <c r="M16" s="10"/>
      <c r="N16" s="11">
        <v>1</v>
      </c>
      <c r="O16" s="10">
        <v>0</v>
      </c>
      <c r="P16" s="11">
        <v>1</v>
      </c>
      <c r="Q16" s="3">
        <v>2</v>
      </c>
      <c r="R16" s="11"/>
      <c r="S16" s="10"/>
      <c r="T16" s="11">
        <v>1</v>
      </c>
      <c r="U16" s="3">
        <v>2</v>
      </c>
      <c r="V16" s="11"/>
      <c r="W16" s="10"/>
      <c r="X16" s="11"/>
      <c r="Y16" s="3"/>
      <c r="Z16" s="11"/>
      <c r="AA16" s="10"/>
      <c r="AB16" s="11"/>
      <c r="AC16" s="3"/>
      <c r="AD16" s="11"/>
      <c r="AE16" s="10"/>
      <c r="AF16" s="11"/>
      <c r="AG16" s="3"/>
      <c r="AH16" s="11">
        <f>+D16+F16+H16+J16+L16+N16+P16+R16+T16+V16+X16+Z16+AB16+AD16+AF16</f>
        <v>5</v>
      </c>
      <c r="AI16" s="10">
        <f>+E16+G16+I16+K16+M16+O16+Q16+S16+U16+W16+Y16+AA16+AC16+AE16+AG16</f>
        <v>4</v>
      </c>
    </row>
    <row r="17" spans="1:35" ht="15">
      <c r="A17" s="9">
        <v>12</v>
      </c>
      <c r="B17" s="9" t="s">
        <v>77</v>
      </c>
      <c r="C17" s="15" t="s">
        <v>120</v>
      </c>
      <c r="D17" s="3"/>
      <c r="E17" s="10"/>
      <c r="F17" s="3"/>
      <c r="G17" s="10"/>
      <c r="H17" s="3"/>
      <c r="I17" s="10"/>
      <c r="J17" s="3"/>
      <c r="K17" s="10"/>
      <c r="L17" s="11">
        <v>1</v>
      </c>
      <c r="M17" s="10">
        <v>1</v>
      </c>
      <c r="N17" s="11">
        <v>1</v>
      </c>
      <c r="O17" s="10">
        <v>1</v>
      </c>
      <c r="P17" s="11">
        <v>1</v>
      </c>
      <c r="Q17" s="3">
        <v>0</v>
      </c>
      <c r="R17" s="11"/>
      <c r="S17" s="10"/>
      <c r="T17" s="11"/>
      <c r="U17" s="3"/>
      <c r="V17" s="11">
        <v>2</v>
      </c>
      <c r="W17" s="10">
        <v>2</v>
      </c>
      <c r="X17" s="11">
        <v>1</v>
      </c>
      <c r="Y17" s="3">
        <v>0</v>
      </c>
      <c r="Z17" s="11"/>
      <c r="AA17" s="10"/>
      <c r="AB17" s="11"/>
      <c r="AC17" s="3"/>
      <c r="AD17" s="11"/>
      <c r="AE17" s="10"/>
      <c r="AF17" s="11"/>
      <c r="AG17" s="3"/>
      <c r="AH17" s="11">
        <f>+D17+F17+H17+J17+L17+N17+P17+R17+T17+V17+X17+Z17+AB17+AD17+AF17</f>
        <v>6</v>
      </c>
      <c r="AI17" s="10">
        <f>+E17+G17+I17+K17+M17+O17+Q17+S17+U17+W17+Y17+AA17+AC17+AE17+AG17</f>
        <v>4</v>
      </c>
    </row>
    <row r="18" spans="1:35" ht="15">
      <c r="A18" s="9">
        <v>13</v>
      </c>
      <c r="B18" s="9" t="s">
        <v>38</v>
      </c>
      <c r="C18" s="15" t="s">
        <v>39</v>
      </c>
      <c r="D18" s="3">
        <v>1</v>
      </c>
      <c r="E18" s="10">
        <v>0</v>
      </c>
      <c r="F18" s="3">
        <v>1</v>
      </c>
      <c r="G18" s="10">
        <v>0</v>
      </c>
      <c r="H18" s="3">
        <v>1</v>
      </c>
      <c r="I18" s="10">
        <v>0</v>
      </c>
      <c r="J18" s="3">
        <v>1</v>
      </c>
      <c r="K18" s="10">
        <v>0</v>
      </c>
      <c r="L18" s="11"/>
      <c r="M18" s="10"/>
      <c r="N18" s="11"/>
      <c r="O18" s="10"/>
      <c r="P18" s="11"/>
      <c r="Q18" s="3"/>
      <c r="R18" s="11"/>
      <c r="S18" s="10"/>
      <c r="T18" s="11"/>
      <c r="U18" s="3"/>
      <c r="V18" s="11">
        <v>1</v>
      </c>
      <c r="W18" s="10">
        <v>0</v>
      </c>
      <c r="X18" s="11">
        <v>1</v>
      </c>
      <c r="Y18" s="3">
        <v>0</v>
      </c>
      <c r="Z18" s="11"/>
      <c r="AA18" s="10"/>
      <c r="AB18" s="11"/>
      <c r="AC18" s="3"/>
      <c r="AD18" s="11">
        <v>1</v>
      </c>
      <c r="AE18" s="10">
        <v>2</v>
      </c>
      <c r="AF18" s="11">
        <v>1</v>
      </c>
      <c r="AG18" s="3">
        <v>2</v>
      </c>
      <c r="AH18" s="11">
        <f>+D18+F18+H18+J18+L18+N18+P18+R18+T18+V18+X18+Z18+AB18+AD18+AF18</f>
        <v>8</v>
      </c>
      <c r="AI18" s="10">
        <f>+E18+G18+I18+K18+M18+O18+Q18+S18+U18+W18+Y18+AA18+AC18+AE18+AG18</f>
        <v>4</v>
      </c>
    </row>
    <row r="19" spans="1:35" ht="15">
      <c r="A19" s="9">
        <v>14</v>
      </c>
      <c r="B19" s="9" t="s">
        <v>30</v>
      </c>
      <c r="C19" s="33" t="s">
        <v>29</v>
      </c>
      <c r="D19" s="3">
        <v>1</v>
      </c>
      <c r="E19" s="10">
        <v>1</v>
      </c>
      <c r="F19" s="3">
        <v>1</v>
      </c>
      <c r="G19" s="10">
        <v>2</v>
      </c>
      <c r="H19" s="3"/>
      <c r="I19" s="10"/>
      <c r="J19" s="3"/>
      <c r="K19" s="10"/>
      <c r="L19" s="11"/>
      <c r="M19" s="10"/>
      <c r="N19" s="11"/>
      <c r="O19" s="10"/>
      <c r="P19" s="11"/>
      <c r="Q19" s="3"/>
      <c r="R19" s="11"/>
      <c r="S19" s="10"/>
      <c r="T19" s="11"/>
      <c r="U19" s="3"/>
      <c r="V19" s="11"/>
      <c r="W19" s="10"/>
      <c r="X19" s="11"/>
      <c r="Y19" s="3"/>
      <c r="Z19" s="11"/>
      <c r="AA19" s="10"/>
      <c r="AB19" s="11"/>
      <c r="AC19" s="3"/>
      <c r="AD19" s="11"/>
      <c r="AE19" s="10"/>
      <c r="AF19" s="11"/>
      <c r="AG19" s="3"/>
      <c r="AH19" s="11">
        <f>+D19+F19+H19+J19+L19+N19+P19+R19+T19+V19+X19+Z19+AB19+AD19+AF19</f>
        <v>2</v>
      </c>
      <c r="AI19" s="10">
        <f>+E19+G19+I19+K19+M19+O19+Q19+S19+U19+W19+Y19+AA19+AC19+AE19+AG19</f>
        <v>3</v>
      </c>
    </row>
    <row r="20" spans="1:35" ht="15">
      <c r="A20" s="9">
        <v>15</v>
      </c>
      <c r="B20" s="9" t="s">
        <v>5</v>
      </c>
      <c r="C20" s="15" t="s">
        <v>6</v>
      </c>
      <c r="D20" s="3">
        <v>1</v>
      </c>
      <c r="E20" s="10">
        <v>2</v>
      </c>
      <c r="F20" s="3">
        <v>1</v>
      </c>
      <c r="G20" s="10">
        <v>0</v>
      </c>
      <c r="H20" s="3"/>
      <c r="I20" s="10"/>
      <c r="J20" s="3"/>
      <c r="K20" s="10"/>
      <c r="L20" s="11"/>
      <c r="M20" s="10"/>
      <c r="N20" s="11"/>
      <c r="O20" s="10"/>
      <c r="P20" s="11"/>
      <c r="Q20" s="3"/>
      <c r="R20" s="11"/>
      <c r="S20" s="10"/>
      <c r="T20" s="11"/>
      <c r="U20" s="3"/>
      <c r="V20" s="11"/>
      <c r="W20" s="10"/>
      <c r="X20" s="11"/>
      <c r="Y20" s="3"/>
      <c r="Z20" s="11"/>
      <c r="AA20" s="10"/>
      <c r="AB20" s="11"/>
      <c r="AC20" s="3"/>
      <c r="AD20" s="11"/>
      <c r="AE20" s="10"/>
      <c r="AF20" s="11"/>
      <c r="AG20" s="3"/>
      <c r="AH20" s="11">
        <f>+D20+F20+H20+J20+L20+N20+P20+R20+T20+V20+X20+Z20+AB20+AD20+AF20</f>
        <v>2</v>
      </c>
      <c r="AI20" s="10">
        <f>+E20+G20+I20+K20+M20+O20+Q20+S20+U20+W20+Y20+AA20+AC20+AE20+AG20</f>
        <v>2</v>
      </c>
    </row>
    <row r="21" spans="1:35" ht="15">
      <c r="A21" s="9">
        <v>16</v>
      </c>
      <c r="B21" s="9" t="s">
        <v>46</v>
      </c>
      <c r="C21" s="15" t="s">
        <v>47</v>
      </c>
      <c r="D21" s="3">
        <v>1</v>
      </c>
      <c r="E21" s="10">
        <v>2</v>
      </c>
      <c r="F21" s="3">
        <v>1</v>
      </c>
      <c r="G21" s="10">
        <v>0</v>
      </c>
      <c r="H21" s="3"/>
      <c r="I21" s="10"/>
      <c r="J21" s="3"/>
      <c r="K21" s="10"/>
      <c r="L21" s="11"/>
      <c r="M21" s="10"/>
      <c r="N21" s="11"/>
      <c r="O21" s="10"/>
      <c r="P21" s="11"/>
      <c r="Q21" s="3"/>
      <c r="R21" s="11"/>
      <c r="S21" s="10"/>
      <c r="T21" s="11"/>
      <c r="U21" s="3"/>
      <c r="V21" s="11"/>
      <c r="W21" s="10"/>
      <c r="X21" s="11"/>
      <c r="Y21" s="3"/>
      <c r="Z21" s="11"/>
      <c r="AA21" s="10"/>
      <c r="AB21" s="11"/>
      <c r="AC21" s="3"/>
      <c r="AD21" s="11"/>
      <c r="AE21" s="10"/>
      <c r="AF21" s="11"/>
      <c r="AG21" s="3"/>
      <c r="AH21" s="11">
        <f>+D21+F21+H21+J21+L21+N21+P21+R21+T21+V21+X21+Z21+AB21+AD21+AF21</f>
        <v>2</v>
      </c>
      <c r="AI21" s="10">
        <f>+E21+G21+I21+K21+M21+O21+Q21+S21+U21+W21+Y21+AA21+AC21+AE21+AG21</f>
        <v>2</v>
      </c>
    </row>
    <row r="22" spans="1:35" ht="15">
      <c r="A22" s="9">
        <v>17</v>
      </c>
      <c r="B22" s="9" t="s">
        <v>27</v>
      </c>
      <c r="C22" s="15" t="s">
        <v>76</v>
      </c>
      <c r="D22" s="3"/>
      <c r="E22" s="10"/>
      <c r="F22" s="3"/>
      <c r="G22" s="10"/>
      <c r="H22" s="3"/>
      <c r="I22" s="10"/>
      <c r="J22" s="3"/>
      <c r="K22" s="10"/>
      <c r="L22" s="11">
        <v>1</v>
      </c>
      <c r="M22" s="10">
        <v>1</v>
      </c>
      <c r="N22" s="11">
        <v>1</v>
      </c>
      <c r="O22" s="10">
        <v>1</v>
      </c>
      <c r="P22" s="11"/>
      <c r="Q22" s="3"/>
      <c r="R22" s="11">
        <v>1</v>
      </c>
      <c r="S22" s="10">
        <v>0</v>
      </c>
      <c r="T22" s="11"/>
      <c r="U22" s="3"/>
      <c r="V22" s="11"/>
      <c r="W22" s="10"/>
      <c r="X22" s="11"/>
      <c r="Y22" s="3"/>
      <c r="Z22" s="11"/>
      <c r="AA22" s="10"/>
      <c r="AB22" s="11"/>
      <c r="AC22" s="3"/>
      <c r="AD22" s="11"/>
      <c r="AE22" s="10"/>
      <c r="AF22" s="11"/>
      <c r="AG22" s="3"/>
      <c r="AH22" s="11">
        <f>+D22+F22+H22+J22+L22+N22+P22+R22+T22+V22+X22+Z22+AB22+AD22+AF22</f>
        <v>3</v>
      </c>
      <c r="AI22" s="10">
        <f>+E22+G22+I22+K22+M22+O22+Q22+S22+U22+W22+Y22+AA22+AC22+AE22+AG22</f>
        <v>2</v>
      </c>
    </row>
    <row r="23" spans="1:35" ht="15">
      <c r="A23" s="9">
        <v>18</v>
      </c>
      <c r="B23" s="9" t="s">
        <v>90</v>
      </c>
      <c r="C23" s="15" t="s">
        <v>91</v>
      </c>
      <c r="D23" s="3"/>
      <c r="E23" s="10"/>
      <c r="F23" s="3"/>
      <c r="G23" s="10"/>
      <c r="H23" s="3"/>
      <c r="I23" s="10"/>
      <c r="J23" s="3"/>
      <c r="K23" s="10"/>
      <c r="L23" s="11"/>
      <c r="M23" s="10"/>
      <c r="N23" s="11">
        <v>1</v>
      </c>
      <c r="O23" s="10">
        <v>2</v>
      </c>
      <c r="P23" s="11"/>
      <c r="Q23" s="3"/>
      <c r="R23" s="11"/>
      <c r="S23" s="10"/>
      <c r="T23" s="11"/>
      <c r="U23" s="3"/>
      <c r="V23" s="11"/>
      <c r="W23" s="10"/>
      <c r="X23" s="11"/>
      <c r="Y23" s="3"/>
      <c r="Z23" s="11"/>
      <c r="AA23" s="10"/>
      <c r="AB23" s="11"/>
      <c r="AC23" s="3"/>
      <c r="AD23" s="11">
        <v>1</v>
      </c>
      <c r="AE23" s="10">
        <v>0</v>
      </c>
      <c r="AF23" s="11">
        <v>1</v>
      </c>
      <c r="AG23" s="3">
        <v>0</v>
      </c>
      <c r="AH23" s="11">
        <f>+D23+F23+H23+J23+L23+N23+P23+R23+T23+V23+X23+Z23+AB23+AD23+AF23</f>
        <v>3</v>
      </c>
      <c r="AI23" s="10">
        <f>+E23+G23+I23+K23+M23+O23+Q23+S23+U23+W23+Y23+AA23+AC23+AE23+AG23</f>
        <v>2</v>
      </c>
    </row>
    <row r="24" spans="1:35" ht="15">
      <c r="A24" s="2"/>
      <c r="B24" s="14"/>
      <c r="C24" s="14"/>
      <c r="D24" s="3">
        <f aca="true" t="shared" si="0" ref="D24:Q24">SUM(D6:D23)</f>
        <v>12</v>
      </c>
      <c r="E24" s="10">
        <f t="shared" si="0"/>
        <v>12</v>
      </c>
      <c r="F24" s="11">
        <f t="shared" si="0"/>
        <v>12</v>
      </c>
      <c r="G24" s="10">
        <f t="shared" si="0"/>
        <v>12</v>
      </c>
      <c r="H24" s="11">
        <f t="shared" si="0"/>
        <v>8</v>
      </c>
      <c r="I24" s="10">
        <f t="shared" si="0"/>
        <v>8</v>
      </c>
      <c r="J24" s="11">
        <f t="shared" si="0"/>
        <v>8</v>
      </c>
      <c r="K24" s="10">
        <f t="shared" si="0"/>
        <v>8</v>
      </c>
      <c r="L24" s="11">
        <f t="shared" si="0"/>
        <v>10</v>
      </c>
      <c r="M24" s="10">
        <f t="shared" si="0"/>
        <v>10</v>
      </c>
      <c r="N24" s="11">
        <f t="shared" si="0"/>
        <v>12</v>
      </c>
      <c r="O24" s="10">
        <f t="shared" si="0"/>
        <v>12</v>
      </c>
      <c r="P24" s="11">
        <f t="shared" si="0"/>
        <v>6</v>
      </c>
      <c r="Q24" s="10">
        <f t="shared" si="0"/>
        <v>6</v>
      </c>
      <c r="R24" s="11">
        <f aca="true" t="shared" si="1" ref="R24:Y24">SUM(R6:R23)</f>
        <v>10</v>
      </c>
      <c r="S24" s="10">
        <f t="shared" si="1"/>
        <v>10</v>
      </c>
      <c r="T24" s="11">
        <f t="shared" si="1"/>
        <v>8</v>
      </c>
      <c r="U24" s="10">
        <f t="shared" si="1"/>
        <v>8</v>
      </c>
      <c r="V24" s="11">
        <f t="shared" si="1"/>
        <v>8</v>
      </c>
      <c r="W24" s="10">
        <f t="shared" si="1"/>
        <v>8</v>
      </c>
      <c r="X24" s="11">
        <f t="shared" si="1"/>
        <v>6</v>
      </c>
      <c r="Y24" s="10">
        <f t="shared" si="1"/>
        <v>6</v>
      </c>
      <c r="Z24" s="11">
        <f aca="true" t="shared" si="2" ref="Z24:AG24">SUM(Z6:Z23)</f>
        <v>4</v>
      </c>
      <c r="AA24" s="10">
        <f t="shared" si="2"/>
        <v>4</v>
      </c>
      <c r="AB24" s="11">
        <f t="shared" si="2"/>
        <v>4</v>
      </c>
      <c r="AC24" s="10">
        <f t="shared" si="2"/>
        <v>4</v>
      </c>
      <c r="AD24" s="11">
        <f t="shared" si="2"/>
        <v>10</v>
      </c>
      <c r="AE24" s="10">
        <f t="shared" si="2"/>
        <v>10</v>
      </c>
      <c r="AF24" s="11">
        <f t="shared" si="2"/>
        <v>8</v>
      </c>
      <c r="AG24" s="10">
        <f t="shared" si="2"/>
        <v>8</v>
      </c>
      <c r="AH24" s="11">
        <f>+D24+F24+H24+J24+L24+N24+P24+R24+T24+V24+X24+Z24+AB24+AD24+AF24</f>
        <v>126</v>
      </c>
      <c r="AI24" s="10">
        <f>+E24+G24+I24+K24+M24+O24+Q24+S24+U24+W24+Y24+AA24+AC24+AE24+AG24</f>
        <v>126</v>
      </c>
    </row>
    <row r="25" spans="4:35" ht="1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7" ht="15">
      <c r="I27" s="35"/>
    </row>
    <row r="33" ht="15">
      <c r="H33" s="16"/>
    </row>
  </sheetData>
  <sheetProtection/>
  <mergeCells count="2">
    <mergeCell ref="AH3:AI3"/>
    <mergeCell ref="B3:C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22">
      <selection activeCell="K44" sqref="K44"/>
    </sheetView>
  </sheetViews>
  <sheetFormatPr defaultColWidth="9.140625" defaultRowHeight="15"/>
  <cols>
    <col min="3" max="3" width="16.28125" style="0" customWidth="1"/>
    <col min="7" max="7" width="15.00390625" style="0" customWidth="1"/>
  </cols>
  <sheetData>
    <row r="1" spans="1:5" ht="15">
      <c r="A1" s="30" t="s">
        <v>31</v>
      </c>
      <c r="E1" s="30" t="s">
        <v>54</v>
      </c>
    </row>
    <row r="2" spans="1:12" ht="15">
      <c r="A2" t="s">
        <v>32</v>
      </c>
      <c r="D2" s="31" t="s">
        <v>33</v>
      </c>
      <c r="E2" t="s">
        <v>53</v>
      </c>
      <c r="H2" s="16" t="s">
        <v>37</v>
      </c>
      <c r="K2">
        <v>12</v>
      </c>
      <c r="L2">
        <v>12</v>
      </c>
    </row>
    <row r="3" spans="1:8" ht="15">
      <c r="A3" t="s">
        <v>34</v>
      </c>
      <c r="D3" s="32" t="s">
        <v>35</v>
      </c>
      <c r="E3" t="s">
        <v>55</v>
      </c>
      <c r="H3" s="16" t="s">
        <v>37</v>
      </c>
    </row>
    <row r="4" spans="1:8" ht="15">
      <c r="A4" t="s">
        <v>36</v>
      </c>
      <c r="D4" s="16" t="s">
        <v>37</v>
      </c>
      <c r="E4" t="s">
        <v>56</v>
      </c>
      <c r="H4" s="16" t="s">
        <v>35</v>
      </c>
    </row>
    <row r="5" spans="1:8" ht="15">
      <c r="A5" t="s">
        <v>40</v>
      </c>
      <c r="D5" s="16" t="s">
        <v>37</v>
      </c>
      <c r="E5" t="s">
        <v>57</v>
      </c>
      <c r="H5" s="16" t="s">
        <v>35</v>
      </c>
    </row>
    <row r="6" spans="1:8" ht="15">
      <c r="A6" t="s">
        <v>43</v>
      </c>
      <c r="D6" s="16" t="s">
        <v>37</v>
      </c>
      <c r="E6" t="s">
        <v>58</v>
      </c>
      <c r="H6" s="16" t="s">
        <v>37</v>
      </c>
    </row>
    <row r="7" spans="1:8" ht="15">
      <c r="A7" t="s">
        <v>48</v>
      </c>
      <c r="D7" s="31" t="s">
        <v>33</v>
      </c>
      <c r="E7" t="s">
        <v>59</v>
      </c>
      <c r="H7" s="16" t="s">
        <v>37</v>
      </c>
    </row>
    <row r="9" spans="1:5" ht="15">
      <c r="A9" s="30" t="s">
        <v>61</v>
      </c>
      <c r="E9" s="30" t="s">
        <v>66</v>
      </c>
    </row>
    <row r="10" spans="1:12" ht="15">
      <c r="A10" t="s">
        <v>60</v>
      </c>
      <c r="D10" s="16" t="s">
        <v>35</v>
      </c>
      <c r="E10" t="s">
        <v>67</v>
      </c>
      <c r="H10" s="16" t="s">
        <v>37</v>
      </c>
      <c r="K10">
        <v>8</v>
      </c>
      <c r="L10">
        <v>8</v>
      </c>
    </row>
    <row r="11" spans="1:8" ht="15">
      <c r="A11" t="s">
        <v>62</v>
      </c>
      <c r="D11" s="16" t="s">
        <v>37</v>
      </c>
      <c r="E11" t="s">
        <v>68</v>
      </c>
      <c r="H11" s="16" t="s">
        <v>35</v>
      </c>
    </row>
    <row r="12" spans="1:8" ht="15">
      <c r="A12" t="s">
        <v>63</v>
      </c>
      <c r="D12" s="16" t="s">
        <v>35</v>
      </c>
      <c r="E12" t="s">
        <v>69</v>
      </c>
      <c r="H12" s="16" t="s">
        <v>35</v>
      </c>
    </row>
    <row r="13" spans="1:8" ht="15">
      <c r="A13" t="s">
        <v>64</v>
      </c>
      <c r="D13" s="16" t="s">
        <v>37</v>
      </c>
      <c r="E13" t="s">
        <v>70</v>
      </c>
      <c r="H13" s="16" t="s">
        <v>37</v>
      </c>
    </row>
    <row r="15" ht="15">
      <c r="A15" s="30" t="s">
        <v>71</v>
      </c>
    </row>
    <row r="16" spans="1:11" ht="15">
      <c r="A16" t="s">
        <v>72</v>
      </c>
      <c r="D16" s="16" t="s">
        <v>37</v>
      </c>
      <c r="K16">
        <v>10</v>
      </c>
    </row>
    <row r="17" spans="1:4" ht="15">
      <c r="A17" t="s">
        <v>73</v>
      </c>
      <c r="D17" s="16" t="s">
        <v>35</v>
      </c>
    </row>
    <row r="18" spans="1:4" ht="15">
      <c r="A18" t="s">
        <v>74</v>
      </c>
      <c r="D18" s="16" t="s">
        <v>35</v>
      </c>
    </row>
    <row r="19" spans="1:4" ht="15">
      <c r="A19" t="s">
        <v>75</v>
      </c>
      <c r="D19" s="31" t="s">
        <v>33</v>
      </c>
    </row>
    <row r="20" spans="1:4" ht="15">
      <c r="A20" t="s">
        <v>115</v>
      </c>
      <c r="D20" s="31" t="s">
        <v>33</v>
      </c>
    </row>
    <row r="22" spans="1:5" ht="15">
      <c r="A22" s="30" t="s">
        <v>81</v>
      </c>
      <c r="E22" s="30" t="s">
        <v>82</v>
      </c>
    </row>
    <row r="23" spans="1:12" ht="15">
      <c r="A23" t="s">
        <v>83</v>
      </c>
      <c r="D23" s="31" t="s">
        <v>33</v>
      </c>
      <c r="E23" t="s">
        <v>87</v>
      </c>
      <c r="H23" s="16" t="s">
        <v>37</v>
      </c>
      <c r="K23">
        <v>12</v>
      </c>
      <c r="L23">
        <v>6</v>
      </c>
    </row>
    <row r="24" spans="1:8" ht="15">
      <c r="A24" t="s">
        <v>84</v>
      </c>
      <c r="D24" s="37" t="s">
        <v>35</v>
      </c>
      <c r="E24" t="s">
        <v>88</v>
      </c>
      <c r="H24" s="16" t="s">
        <v>37</v>
      </c>
    </row>
    <row r="25" spans="1:8" ht="15">
      <c r="A25" t="s">
        <v>85</v>
      </c>
      <c r="D25" s="31" t="s">
        <v>33</v>
      </c>
      <c r="E25" t="s">
        <v>116</v>
      </c>
      <c r="H25" s="16" t="s">
        <v>35</v>
      </c>
    </row>
    <row r="26" spans="1:4" ht="15">
      <c r="A26" t="s">
        <v>86</v>
      </c>
      <c r="D26" s="16" t="s">
        <v>37</v>
      </c>
    </row>
    <row r="27" spans="1:4" ht="15">
      <c r="A27" t="s">
        <v>89</v>
      </c>
      <c r="D27" s="16" t="s">
        <v>37</v>
      </c>
    </row>
    <row r="28" spans="1:4" ht="15">
      <c r="A28" t="s">
        <v>117</v>
      </c>
      <c r="D28" s="31" t="s">
        <v>33</v>
      </c>
    </row>
    <row r="30" spans="1:5" ht="15">
      <c r="A30" s="30" t="s">
        <v>96</v>
      </c>
      <c r="E30" s="30" t="s">
        <v>97</v>
      </c>
    </row>
    <row r="31" spans="1:12" ht="15">
      <c r="A31" t="s">
        <v>95</v>
      </c>
      <c r="D31" s="37" t="s">
        <v>35</v>
      </c>
      <c r="E31" t="s">
        <v>92</v>
      </c>
      <c r="H31" s="16" t="s">
        <v>35</v>
      </c>
      <c r="K31">
        <v>10</v>
      </c>
      <c r="L31">
        <v>8</v>
      </c>
    </row>
    <row r="32" spans="1:8" ht="15">
      <c r="A32" t="s">
        <v>98</v>
      </c>
      <c r="D32" s="37" t="s">
        <v>35</v>
      </c>
      <c r="E32" t="s">
        <v>93</v>
      </c>
      <c r="H32" s="31" t="s">
        <v>33</v>
      </c>
    </row>
    <row r="33" spans="1:8" ht="15">
      <c r="A33" s="39" t="s">
        <v>99</v>
      </c>
      <c r="D33" s="16" t="s">
        <v>37</v>
      </c>
      <c r="E33" t="s">
        <v>94</v>
      </c>
      <c r="H33" s="16" t="s">
        <v>35</v>
      </c>
    </row>
    <row r="34" spans="1:8" ht="15">
      <c r="A34" t="s">
        <v>100</v>
      </c>
      <c r="D34" s="16" t="s">
        <v>37</v>
      </c>
      <c r="E34" t="s">
        <v>102</v>
      </c>
      <c r="H34" s="16" t="s">
        <v>37</v>
      </c>
    </row>
    <row r="35" spans="1:4" ht="15">
      <c r="A35" t="s">
        <v>101</v>
      </c>
      <c r="D35" s="31" t="s">
        <v>33</v>
      </c>
    </row>
    <row r="37" spans="1:5" ht="15">
      <c r="A37" s="30" t="s">
        <v>110</v>
      </c>
      <c r="E37" s="30" t="s">
        <v>111</v>
      </c>
    </row>
    <row r="38" spans="1:12" ht="15">
      <c r="A38" t="s">
        <v>118</v>
      </c>
      <c r="D38" s="16" t="s">
        <v>37</v>
      </c>
      <c r="E38" t="s">
        <v>112</v>
      </c>
      <c r="H38" s="16" t="s">
        <v>35</v>
      </c>
      <c r="K38">
        <v>8</v>
      </c>
      <c r="L38">
        <v>6</v>
      </c>
    </row>
    <row r="39" spans="1:8" ht="15">
      <c r="A39" t="s">
        <v>109</v>
      </c>
      <c r="D39" s="37" t="s">
        <v>35</v>
      </c>
      <c r="E39" t="s">
        <v>114</v>
      </c>
      <c r="H39" s="16" t="s">
        <v>35</v>
      </c>
    </row>
    <row r="40" spans="1:8" ht="15">
      <c r="A40" t="s">
        <v>108</v>
      </c>
      <c r="D40" s="16" t="s">
        <v>37</v>
      </c>
      <c r="E40" t="s">
        <v>113</v>
      </c>
      <c r="H40" s="16" t="s">
        <v>35</v>
      </c>
    </row>
    <row r="41" spans="1:4" ht="15">
      <c r="A41" t="s">
        <v>119</v>
      </c>
      <c r="D41" s="16" t="s">
        <v>37</v>
      </c>
    </row>
    <row r="43" spans="1:5" ht="15">
      <c r="A43" s="30" t="s">
        <v>125</v>
      </c>
      <c r="E43" s="30" t="s">
        <v>127</v>
      </c>
    </row>
    <row r="44" spans="1:12" ht="15">
      <c r="A44" t="s">
        <v>124</v>
      </c>
      <c r="D44" s="16" t="s">
        <v>35</v>
      </c>
      <c r="E44" t="s">
        <v>128</v>
      </c>
      <c r="H44" s="16" t="s">
        <v>35</v>
      </c>
      <c r="K44">
        <v>4</v>
      </c>
      <c r="L44">
        <v>4</v>
      </c>
    </row>
    <row r="45" spans="1:8" ht="15">
      <c r="A45" t="s">
        <v>123</v>
      </c>
      <c r="D45" s="16" t="s">
        <v>37</v>
      </c>
      <c r="E45" t="s">
        <v>129</v>
      </c>
      <c r="H45" s="31" t="s">
        <v>33</v>
      </c>
    </row>
    <row r="47" spans="1:5" ht="15">
      <c r="A47" s="30" t="s">
        <v>134</v>
      </c>
      <c r="E47" s="30" t="s">
        <v>135</v>
      </c>
    </row>
    <row r="48" spans="1:12" ht="15">
      <c r="A48" t="s">
        <v>130</v>
      </c>
      <c r="D48" s="16" t="s">
        <v>35</v>
      </c>
      <c r="E48" t="s">
        <v>136</v>
      </c>
      <c r="H48" s="16" t="s">
        <v>37</v>
      </c>
      <c r="K48">
        <v>10</v>
      </c>
      <c r="L48">
        <v>8</v>
      </c>
    </row>
    <row r="49" spans="1:8" ht="15">
      <c r="A49" t="s">
        <v>131</v>
      </c>
      <c r="D49" s="16" t="s">
        <v>35</v>
      </c>
      <c r="E49" t="s">
        <v>137</v>
      </c>
      <c r="H49" s="16" t="s">
        <v>35</v>
      </c>
    </row>
    <row r="50" spans="1:8" ht="15">
      <c r="A50" t="s">
        <v>132</v>
      </c>
      <c r="D50" s="16" t="s">
        <v>37</v>
      </c>
      <c r="E50" t="s">
        <v>138</v>
      </c>
      <c r="H50" s="16" t="s">
        <v>35</v>
      </c>
    </row>
    <row r="51" spans="1:8" ht="15">
      <c r="A51" t="s">
        <v>109</v>
      </c>
      <c r="D51" s="16" t="s">
        <v>35</v>
      </c>
      <c r="E51" t="s">
        <v>101</v>
      </c>
      <c r="H51" s="16" t="s">
        <v>35</v>
      </c>
    </row>
    <row r="52" spans="1:4" ht="15">
      <c r="A52" t="s">
        <v>133</v>
      </c>
      <c r="D52" s="16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33"/>
  <sheetViews>
    <sheetView zoomScalePageLayoutView="0" workbookViewId="0" topLeftCell="A1">
      <selection activeCell="AX25" sqref="AX25"/>
    </sheetView>
  </sheetViews>
  <sheetFormatPr defaultColWidth="9.140625" defaultRowHeight="15"/>
  <cols>
    <col min="1" max="1" width="2.7109375" style="0" customWidth="1"/>
    <col min="3" max="3" width="13.7109375" style="0" customWidth="1"/>
    <col min="4" max="32" width="3.7109375" style="0" customWidth="1"/>
    <col min="33" max="33" width="5.00390625" style="0" customWidth="1"/>
    <col min="34" max="34" width="3.7109375" style="0" customWidth="1"/>
    <col min="35" max="59" width="6.00390625" style="0" customWidth="1"/>
  </cols>
  <sheetData>
    <row r="1" spans="2:59" ht="15.75">
      <c r="B1" s="44" t="s">
        <v>145</v>
      </c>
      <c r="C1" s="45"/>
      <c r="D1" s="45"/>
      <c r="E1" s="45">
        <v>1</v>
      </c>
      <c r="F1" s="45">
        <v>2</v>
      </c>
      <c r="G1" s="45">
        <v>3</v>
      </c>
      <c r="H1" s="45">
        <v>4</v>
      </c>
      <c r="I1" s="45">
        <v>5</v>
      </c>
      <c r="J1" s="45">
        <v>6</v>
      </c>
      <c r="K1" s="45">
        <v>7</v>
      </c>
      <c r="L1" s="45">
        <v>8</v>
      </c>
      <c r="M1" s="45">
        <v>9</v>
      </c>
      <c r="N1" s="45">
        <v>10</v>
      </c>
      <c r="O1" s="45">
        <v>11</v>
      </c>
      <c r="P1" s="45">
        <v>12</v>
      </c>
      <c r="Q1" s="45">
        <v>13</v>
      </c>
      <c r="R1" s="45">
        <v>14</v>
      </c>
      <c r="S1" s="45">
        <v>15</v>
      </c>
      <c r="T1" s="45">
        <v>16</v>
      </c>
      <c r="U1" s="45">
        <v>17</v>
      </c>
      <c r="V1" s="45">
        <v>18</v>
      </c>
      <c r="W1" s="45">
        <v>19</v>
      </c>
      <c r="X1" s="45">
        <v>20</v>
      </c>
      <c r="Y1" s="45">
        <v>21</v>
      </c>
      <c r="Z1" s="45">
        <v>22</v>
      </c>
      <c r="AA1" s="45">
        <v>23</v>
      </c>
      <c r="AB1" s="45">
        <v>24</v>
      </c>
      <c r="AC1" s="45">
        <v>25</v>
      </c>
      <c r="AD1" s="45">
        <v>26</v>
      </c>
      <c r="AE1" s="45">
        <v>27</v>
      </c>
      <c r="AF1" s="45">
        <v>28</v>
      </c>
      <c r="AG1" s="45"/>
      <c r="AI1" s="46" t="s">
        <v>146</v>
      </c>
      <c r="AJ1" s="46" t="s">
        <v>147</v>
      </c>
      <c r="AK1" s="46" t="s">
        <v>148</v>
      </c>
      <c r="AL1" s="46" t="s">
        <v>149</v>
      </c>
      <c r="AM1" s="46" t="s">
        <v>150</v>
      </c>
      <c r="AN1" s="46" t="s">
        <v>151</v>
      </c>
      <c r="AO1" s="46" t="s">
        <v>152</v>
      </c>
      <c r="AP1" s="46" t="s">
        <v>153</v>
      </c>
      <c r="AQ1" s="47" t="s">
        <v>154</v>
      </c>
      <c r="AR1" s="46" t="s">
        <v>155</v>
      </c>
      <c r="AS1" s="60" t="s">
        <v>155</v>
      </c>
      <c r="AT1" s="46" t="s">
        <v>156</v>
      </c>
      <c r="AU1" s="46" t="s">
        <v>157</v>
      </c>
      <c r="AV1" s="46" t="s">
        <v>158</v>
      </c>
      <c r="AW1" s="46" t="s">
        <v>159</v>
      </c>
      <c r="AX1" s="46" t="s">
        <v>160</v>
      </c>
      <c r="AY1" s="46" t="s">
        <v>161</v>
      </c>
      <c r="AZ1" s="46" t="s">
        <v>162</v>
      </c>
      <c r="BA1" s="46" t="s">
        <v>163</v>
      </c>
      <c r="BB1" s="46" t="s">
        <v>164</v>
      </c>
      <c r="BC1" s="46" t="s">
        <v>165</v>
      </c>
      <c r="BD1" s="46" t="s">
        <v>166</v>
      </c>
      <c r="BE1" s="46" t="s">
        <v>167</v>
      </c>
      <c r="BF1" s="46" t="s">
        <v>168</v>
      </c>
      <c r="BG1" s="46"/>
    </row>
    <row r="2" spans="1:58" ht="15.75">
      <c r="A2">
        <v>1</v>
      </c>
      <c r="B2" s="14" t="s">
        <v>90</v>
      </c>
      <c r="C2" s="48" t="s">
        <v>169</v>
      </c>
      <c r="D2" s="45">
        <v>1</v>
      </c>
      <c r="E2" s="49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0">
        <f aca="true" t="shared" si="0" ref="AG2:AG29">SUM(E2:AF2)</f>
        <v>0</v>
      </c>
      <c r="AI2" s="46"/>
      <c r="AJ2" s="46"/>
      <c r="AK2" s="46"/>
      <c r="AL2" s="46"/>
      <c r="AM2" s="46"/>
      <c r="AN2" s="46"/>
      <c r="AO2" s="46"/>
      <c r="AP2" s="46"/>
      <c r="AQ2" s="47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</row>
    <row r="3" spans="1:58" ht="15.75">
      <c r="A3">
        <v>2</v>
      </c>
      <c r="B3" s="14" t="s">
        <v>51</v>
      </c>
      <c r="C3" s="48" t="s">
        <v>174</v>
      </c>
      <c r="D3" s="45">
        <v>2</v>
      </c>
      <c r="E3" s="45">
        <f>IF($F$2=0,(""),$F$2)</f>
      </c>
      <c r="F3" s="49"/>
      <c r="G3" s="51">
        <v>2</v>
      </c>
      <c r="H3" s="51">
        <v>1</v>
      </c>
      <c r="I3" s="51"/>
      <c r="J3" s="51"/>
      <c r="K3" s="51"/>
      <c r="L3" s="51"/>
      <c r="M3" s="51"/>
      <c r="N3" s="51"/>
      <c r="O3" s="51">
        <v>2</v>
      </c>
      <c r="P3" s="51">
        <v>2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>
        <v>1</v>
      </c>
      <c r="AB3" s="51"/>
      <c r="AC3" s="51">
        <v>2</v>
      </c>
      <c r="AD3" s="51"/>
      <c r="AE3" s="51"/>
      <c r="AF3" s="51"/>
      <c r="AG3" s="50">
        <f t="shared" si="0"/>
        <v>10</v>
      </c>
      <c r="AI3" s="46" t="s">
        <v>192</v>
      </c>
      <c r="AJ3" s="46" t="s">
        <v>173</v>
      </c>
      <c r="AK3" s="46" t="s">
        <v>196</v>
      </c>
      <c r="AL3" s="46" t="s">
        <v>177</v>
      </c>
      <c r="AM3" s="46" t="s">
        <v>201</v>
      </c>
      <c r="AN3" s="46" t="s">
        <v>197</v>
      </c>
      <c r="AO3" s="46"/>
      <c r="AP3" s="46" t="s">
        <v>182</v>
      </c>
      <c r="AQ3" s="47" t="s">
        <v>175</v>
      </c>
      <c r="AR3" s="46"/>
      <c r="AS3" s="46"/>
      <c r="AT3" s="46"/>
      <c r="AU3" s="46"/>
      <c r="AV3" s="46"/>
      <c r="AW3" s="46" t="s">
        <v>176</v>
      </c>
      <c r="AX3" s="46" t="s">
        <v>171</v>
      </c>
      <c r="AY3" s="46"/>
      <c r="AZ3" s="46"/>
      <c r="BA3" s="46"/>
      <c r="BB3" s="46"/>
      <c r="BC3" s="46"/>
      <c r="BD3" s="46"/>
      <c r="BE3" s="46"/>
      <c r="BF3" s="46"/>
    </row>
    <row r="4" spans="1:58" ht="15.75">
      <c r="A4">
        <v>3</v>
      </c>
      <c r="B4" s="14" t="s">
        <v>13</v>
      </c>
      <c r="C4" s="48" t="s">
        <v>14</v>
      </c>
      <c r="D4" s="45">
        <v>3</v>
      </c>
      <c r="E4" s="45">
        <f>IF($G$2=0,(""),$G$2)</f>
      </c>
      <c r="F4" s="45">
        <f>IF($G$3=0,(""),$G$3)</f>
        <v>2</v>
      </c>
      <c r="G4" s="52"/>
      <c r="H4" s="51">
        <v>1</v>
      </c>
      <c r="I4" s="51"/>
      <c r="J4" s="51"/>
      <c r="K4" s="51"/>
      <c r="L4" s="51"/>
      <c r="M4" s="51"/>
      <c r="N4" s="51"/>
      <c r="O4" s="51">
        <v>2</v>
      </c>
      <c r="P4" s="51">
        <v>2</v>
      </c>
      <c r="Q4" s="51"/>
      <c r="R4" s="51"/>
      <c r="S4" s="51"/>
      <c r="T4" s="51"/>
      <c r="U4" s="51"/>
      <c r="V4" s="51">
        <v>1</v>
      </c>
      <c r="W4" s="51">
        <v>1</v>
      </c>
      <c r="X4" s="51">
        <v>1</v>
      </c>
      <c r="Y4" s="51"/>
      <c r="Z4" s="51"/>
      <c r="AA4" s="51">
        <v>1</v>
      </c>
      <c r="AB4" s="51">
        <v>1</v>
      </c>
      <c r="AC4" s="51"/>
      <c r="AD4" s="51"/>
      <c r="AE4" s="51"/>
      <c r="AF4" s="51"/>
      <c r="AG4" s="50">
        <f t="shared" si="0"/>
        <v>12</v>
      </c>
      <c r="AI4" s="46" t="s">
        <v>202</v>
      </c>
      <c r="AJ4" s="46" t="s">
        <v>172</v>
      </c>
      <c r="AK4" s="46"/>
      <c r="AL4" s="46"/>
      <c r="AM4" s="46" t="s">
        <v>182</v>
      </c>
      <c r="AN4" s="46" t="s">
        <v>176</v>
      </c>
      <c r="AO4" s="46" t="s">
        <v>213</v>
      </c>
      <c r="AP4" s="46" t="s">
        <v>201</v>
      </c>
      <c r="AQ4" s="47" t="s">
        <v>180</v>
      </c>
      <c r="AR4" s="46" t="s">
        <v>178</v>
      </c>
      <c r="AS4" s="46"/>
      <c r="AT4" s="46" t="s">
        <v>191</v>
      </c>
      <c r="AU4" s="46" t="s">
        <v>177</v>
      </c>
      <c r="AV4" s="46" t="s">
        <v>198</v>
      </c>
      <c r="AW4" s="46" t="s">
        <v>192</v>
      </c>
      <c r="AX4" s="46"/>
      <c r="AY4" s="46"/>
      <c r="AZ4" s="46"/>
      <c r="BA4" s="46"/>
      <c r="BB4" s="46"/>
      <c r="BC4" s="46"/>
      <c r="BD4" s="46"/>
      <c r="BE4" s="46"/>
      <c r="BF4" s="46"/>
    </row>
    <row r="5" spans="1:58" ht="15.75">
      <c r="A5">
        <v>4</v>
      </c>
      <c r="B5" s="14" t="s">
        <v>11</v>
      </c>
      <c r="C5" s="48" t="s">
        <v>12</v>
      </c>
      <c r="D5" s="45">
        <v>4</v>
      </c>
      <c r="E5" s="45">
        <f>IF($H$2=0,(""),$H$2)</f>
      </c>
      <c r="F5" s="45">
        <f>IF($H$3=0,(""),$H$3)</f>
        <v>1</v>
      </c>
      <c r="G5" s="45">
        <f>IF($H$4=0,(""),$H$4)</f>
        <v>1</v>
      </c>
      <c r="H5" s="52"/>
      <c r="I5" s="51"/>
      <c r="J5" s="51"/>
      <c r="K5" s="51"/>
      <c r="L5" s="51"/>
      <c r="M5" s="51"/>
      <c r="N5" s="51"/>
      <c r="O5" s="51">
        <v>1</v>
      </c>
      <c r="P5" s="51"/>
      <c r="Q5" s="51">
        <v>1</v>
      </c>
      <c r="R5" s="51"/>
      <c r="S5" s="51"/>
      <c r="T5" s="51"/>
      <c r="U5" s="51"/>
      <c r="V5" s="51">
        <v>2</v>
      </c>
      <c r="W5" s="51">
        <v>1</v>
      </c>
      <c r="X5" s="51"/>
      <c r="Y5" s="51"/>
      <c r="Z5" s="51"/>
      <c r="AA5" s="51"/>
      <c r="AB5" s="51"/>
      <c r="AC5" s="51"/>
      <c r="AD5" s="51"/>
      <c r="AE5" s="51"/>
      <c r="AF5" s="51"/>
      <c r="AG5" s="50">
        <f t="shared" si="0"/>
        <v>7</v>
      </c>
      <c r="AI5" s="46"/>
      <c r="AJ5" s="46"/>
      <c r="AK5" s="46" t="s">
        <v>186</v>
      </c>
      <c r="AL5" s="46" t="s">
        <v>185</v>
      </c>
      <c r="AM5" s="46" t="s">
        <v>180</v>
      </c>
      <c r="AN5" s="46" t="s">
        <v>192</v>
      </c>
      <c r="AO5" s="46" t="s">
        <v>181</v>
      </c>
      <c r="AP5" s="46" t="s">
        <v>173</v>
      </c>
      <c r="AQ5" s="47" t="s">
        <v>213</v>
      </c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</row>
    <row r="6" spans="1:58" ht="15.75">
      <c r="A6">
        <v>5</v>
      </c>
      <c r="B6" s="14" t="s">
        <v>183</v>
      </c>
      <c r="C6" s="48" t="s">
        <v>184</v>
      </c>
      <c r="D6" s="45">
        <v>5</v>
      </c>
      <c r="E6" s="45">
        <f>IF($I$2=0,(""),$I$2)</f>
      </c>
      <c r="F6" s="45">
        <f>IF($I$3=0,(""),$I$3)</f>
      </c>
      <c r="G6" s="45">
        <f>IF($I$4=0,(""),$I$4)</f>
      </c>
      <c r="H6" s="45">
        <f>IF($I$5=0,(""),$I$5)</f>
      </c>
      <c r="I6" s="52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0">
        <f t="shared" si="0"/>
        <v>0</v>
      </c>
      <c r="AI6" s="46"/>
      <c r="AJ6" s="46"/>
      <c r="AK6" s="46"/>
      <c r="AL6" s="46"/>
      <c r="AM6" s="46"/>
      <c r="AN6" s="46"/>
      <c r="AO6" s="46"/>
      <c r="AP6" s="46"/>
      <c r="AQ6" s="47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58" ht="15.75">
      <c r="A7">
        <v>6</v>
      </c>
      <c r="B7" s="14" t="s">
        <v>9</v>
      </c>
      <c r="C7" s="48" t="s">
        <v>10</v>
      </c>
      <c r="D7" s="45">
        <v>6</v>
      </c>
      <c r="E7" s="45">
        <f>IF($J$2=0,(""),$J$2)</f>
      </c>
      <c r="F7" s="45">
        <f>IF($J$3=0,(""),$J$3)</f>
      </c>
      <c r="G7" s="45">
        <f>IF($J$4=0,(""),$J$4)</f>
      </c>
      <c r="H7" s="45">
        <f>IF($J$5=0,(""),$J$5)</f>
      </c>
      <c r="I7" s="45">
        <f>IF($J$6=0,(""),$J$6)</f>
      </c>
      <c r="J7" s="52"/>
      <c r="K7" s="51">
        <v>1</v>
      </c>
      <c r="L7" s="51"/>
      <c r="M7" s="51"/>
      <c r="N7" s="51"/>
      <c r="O7" s="51"/>
      <c r="P7" s="51">
        <v>2</v>
      </c>
      <c r="Q7" s="51">
        <v>1</v>
      </c>
      <c r="R7" s="51"/>
      <c r="S7" s="51"/>
      <c r="T7" s="51"/>
      <c r="U7" s="51"/>
      <c r="V7" s="51">
        <v>1</v>
      </c>
      <c r="W7" s="51">
        <v>1</v>
      </c>
      <c r="X7" s="51"/>
      <c r="Y7" s="51"/>
      <c r="Z7" s="51"/>
      <c r="AA7" s="51"/>
      <c r="AB7" s="51">
        <v>1</v>
      </c>
      <c r="AC7" s="51"/>
      <c r="AD7" s="51">
        <v>1</v>
      </c>
      <c r="AE7" s="51"/>
      <c r="AF7" s="51"/>
      <c r="AG7" s="50">
        <f t="shared" si="0"/>
        <v>8</v>
      </c>
      <c r="AI7" s="46" t="s">
        <v>185</v>
      </c>
      <c r="AJ7" s="46" t="s">
        <v>205</v>
      </c>
      <c r="AK7" s="46" t="s">
        <v>176</v>
      </c>
      <c r="AL7" s="46" t="s">
        <v>186</v>
      </c>
      <c r="AM7" s="46" t="s">
        <v>221</v>
      </c>
      <c r="AN7" s="46" t="s">
        <v>206</v>
      </c>
      <c r="AO7" s="46"/>
      <c r="AP7" s="46" t="s">
        <v>177</v>
      </c>
      <c r="AQ7" s="47"/>
      <c r="AR7" s="46"/>
      <c r="AS7" s="46"/>
      <c r="AT7" s="46"/>
      <c r="AU7" s="46"/>
      <c r="AV7" s="46"/>
      <c r="AW7" s="46" t="s">
        <v>191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58" ht="15.75">
      <c r="A8">
        <v>7</v>
      </c>
      <c r="B8" s="14" t="s">
        <v>30</v>
      </c>
      <c r="C8" s="48" t="s">
        <v>29</v>
      </c>
      <c r="D8" s="45">
        <v>7</v>
      </c>
      <c r="E8" s="45">
        <f>IF($K$2=0,(""),$K$2)</f>
      </c>
      <c r="F8" s="45">
        <f>IF($K$3=0,(""),$K$3)</f>
      </c>
      <c r="G8" s="45">
        <f>IF($K$4=0,(""),$K$4)</f>
      </c>
      <c r="H8" s="45">
        <f>IF($K$5=0,(""),$K$5)</f>
      </c>
      <c r="I8" s="45">
        <f>IF($K$6=0,(""),$K$6)</f>
      </c>
      <c r="J8" s="45">
        <f>IF($K$7=0,(""),$K$7)</f>
        <v>1</v>
      </c>
      <c r="K8" s="52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>
        <v>1</v>
      </c>
      <c r="Y8" s="51"/>
      <c r="Z8" s="51"/>
      <c r="AA8" s="51"/>
      <c r="AB8" s="51"/>
      <c r="AC8" s="51"/>
      <c r="AD8" s="51"/>
      <c r="AE8" s="51"/>
      <c r="AF8" s="51"/>
      <c r="AG8" s="50">
        <f t="shared" si="0"/>
        <v>2</v>
      </c>
      <c r="AI8" s="46" t="s">
        <v>198</v>
      </c>
      <c r="AJ8" s="46" t="s">
        <v>207</v>
      </c>
      <c r="AK8" s="46"/>
      <c r="AL8" s="46"/>
      <c r="AM8" s="46"/>
      <c r="AN8" s="46"/>
      <c r="AO8" s="46"/>
      <c r="AP8" s="46"/>
      <c r="AQ8" s="47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53"/>
    </row>
    <row r="9" spans="1:58" ht="15.75">
      <c r="A9">
        <v>8</v>
      </c>
      <c r="B9" s="14" t="s">
        <v>5</v>
      </c>
      <c r="C9" s="48" t="s">
        <v>29</v>
      </c>
      <c r="D9" s="45">
        <v>8</v>
      </c>
      <c r="E9" s="45">
        <f>IF($L$2=0,(""),$L$2)</f>
      </c>
      <c r="F9" s="45">
        <f>IF($L$3=0,(""),$L$3)</f>
      </c>
      <c r="G9" s="45">
        <f>IF($L$4=0,(""),$L$4)</f>
      </c>
      <c r="H9" s="45">
        <f>IF($L$5=0,(""),$L$5)</f>
      </c>
      <c r="I9" s="45">
        <f>IF($L$6=0,(""),$L$6)</f>
      </c>
      <c r="J9" s="45">
        <f>IF($L$7=0,(""),$L$7)</f>
      </c>
      <c r="K9" s="45">
        <f>IF($L$8=0,(""),$L$8)</f>
      </c>
      <c r="L9" s="52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0">
        <f t="shared" si="0"/>
        <v>0</v>
      </c>
      <c r="AI9" s="46"/>
      <c r="AJ9" s="46"/>
      <c r="AK9" s="46"/>
      <c r="AL9" s="46"/>
      <c r="AM9" s="46"/>
      <c r="AN9" s="46"/>
      <c r="AO9" s="46"/>
      <c r="AP9" s="46"/>
      <c r="AQ9" s="47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58" ht="15.75">
      <c r="A10">
        <v>9</v>
      </c>
      <c r="B10" s="33" t="s">
        <v>194</v>
      </c>
      <c r="C10" s="48" t="s">
        <v>195</v>
      </c>
      <c r="D10" s="45">
        <v>9</v>
      </c>
      <c r="E10" s="45">
        <f>IF($M$2=0,(""),$M$2)</f>
      </c>
      <c r="F10" s="45">
        <f>IF($M$3=0,(""),$M$3)</f>
      </c>
      <c r="G10" s="45">
        <f>IF($M$4=0,(""),$M$4)</f>
      </c>
      <c r="H10" s="45">
        <f>IF($M$5=0,(""),$M$5)</f>
      </c>
      <c r="I10" s="45">
        <f>IF($M$6=0,(""),$M$6)</f>
      </c>
      <c r="J10" s="45">
        <f>IF($M$7=0,(""),$M$7)</f>
      </c>
      <c r="K10" s="45">
        <f>IF($M$8=0,(""),$M$8)</f>
      </c>
      <c r="L10" s="45">
        <f>IF($M$9=0,(""),$M$9)</f>
      </c>
      <c r="M10" s="52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0">
        <f t="shared" si="0"/>
        <v>0</v>
      </c>
      <c r="AI10" s="46"/>
      <c r="AJ10" s="46"/>
      <c r="AK10" s="46"/>
      <c r="AL10" s="46"/>
      <c r="AM10" s="46"/>
      <c r="AN10" s="46"/>
      <c r="AO10" s="46"/>
      <c r="AP10" s="46"/>
      <c r="AQ10" s="47"/>
      <c r="AR10" s="46"/>
      <c r="AS10" s="46"/>
      <c r="AT10" s="46"/>
      <c r="AU10" s="46"/>
      <c r="AV10" s="12"/>
      <c r="AW10" s="12"/>
      <c r="AX10" s="46"/>
      <c r="AY10" s="46"/>
      <c r="AZ10" s="46"/>
      <c r="BA10" s="46"/>
      <c r="BB10" s="46"/>
      <c r="BC10" s="46"/>
      <c r="BD10" s="46"/>
      <c r="BE10" s="46"/>
      <c r="BF10" s="46"/>
    </row>
    <row r="11" spans="1:58" ht="15.75">
      <c r="A11">
        <v>10</v>
      </c>
      <c r="B11" s="33" t="s">
        <v>5</v>
      </c>
      <c r="C11" s="48" t="s">
        <v>6</v>
      </c>
      <c r="D11" s="45">
        <v>10</v>
      </c>
      <c r="E11" s="45">
        <f>IF($N$2=0,(""),$N$2)</f>
      </c>
      <c r="F11" s="45">
        <f>IF($N$3=0,(""),$N$3)</f>
      </c>
      <c r="G11" s="45">
        <f>IF($N$4=0,(""),$N$4)</f>
      </c>
      <c r="H11" s="45">
        <f>IF($N$5=0,(""),$N$5)</f>
      </c>
      <c r="I11" s="45">
        <f>IF($N$6=0,(""),$N$6)</f>
      </c>
      <c r="J11" s="45">
        <f>IF($N$7=0,(""),$N$7)</f>
      </c>
      <c r="K11" s="45">
        <f>IF($N$8=0,(""),$N$8)</f>
      </c>
      <c r="L11" s="45">
        <f>IF($N$9=0,(""),$N$9)</f>
      </c>
      <c r="M11" s="45">
        <f>IF($N$10=0,(""),$N$10)</f>
      </c>
      <c r="N11" s="52"/>
      <c r="O11" s="51"/>
      <c r="P11" s="51"/>
      <c r="Q11" s="51"/>
      <c r="R11" s="51"/>
      <c r="S11" s="51"/>
      <c r="T11" s="51"/>
      <c r="U11" s="51"/>
      <c r="V11" s="51"/>
      <c r="W11" s="51">
        <v>1</v>
      </c>
      <c r="X11" s="51">
        <v>1</v>
      </c>
      <c r="Y11" s="51"/>
      <c r="Z11" s="51"/>
      <c r="AA11" s="51"/>
      <c r="AB11" s="51"/>
      <c r="AC11" s="51"/>
      <c r="AD11" s="51"/>
      <c r="AE11" s="51"/>
      <c r="AF11" s="51"/>
      <c r="AG11" s="50">
        <f t="shared" si="0"/>
        <v>2</v>
      </c>
      <c r="AI11" s="46" t="s">
        <v>178</v>
      </c>
      <c r="AJ11" s="46" t="s">
        <v>190</v>
      </c>
      <c r="AK11" s="46"/>
      <c r="AL11" s="46"/>
      <c r="AM11" s="46"/>
      <c r="AN11" s="46"/>
      <c r="AO11" s="46"/>
      <c r="AP11" s="46"/>
      <c r="AQ11" s="47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</row>
    <row r="12" spans="1:58" ht="15.75">
      <c r="A12">
        <v>11</v>
      </c>
      <c r="B12" s="14" t="s">
        <v>49</v>
      </c>
      <c r="C12" s="48" t="s">
        <v>50</v>
      </c>
      <c r="D12" s="45">
        <v>11</v>
      </c>
      <c r="E12" s="45">
        <f>IF($O$2=0,(""),$O$2)</f>
      </c>
      <c r="F12" s="45">
        <f>IF($O$3=0,(""),$O$3)</f>
        <v>2</v>
      </c>
      <c r="G12" s="45">
        <f>IF($O$4=0,(""),$O$4)</f>
        <v>2</v>
      </c>
      <c r="H12" s="45">
        <f>IF($O$5=0,(""),$O$5)</f>
        <v>1</v>
      </c>
      <c r="I12" s="45">
        <f>IF($O$6=0,(""),$O$6)</f>
      </c>
      <c r="J12" s="45">
        <f>IF($O$7=0,(""),$O$7)</f>
      </c>
      <c r="K12" s="45">
        <f>IF($O$8=0,(""),$O$8)</f>
      </c>
      <c r="L12" s="45">
        <f>IF($O$9=0,(""),$O$9)</f>
      </c>
      <c r="M12" s="45">
        <f>IF($O$10=0,(""),$O$10)</f>
      </c>
      <c r="N12" s="45">
        <f>IF($O$11=0,(""),$O$11)</f>
      </c>
      <c r="O12" s="52"/>
      <c r="P12" s="51"/>
      <c r="Q12" s="51">
        <v>1</v>
      </c>
      <c r="R12" s="51"/>
      <c r="S12" s="51"/>
      <c r="T12" s="51"/>
      <c r="U12" s="51"/>
      <c r="V12" s="51">
        <v>1</v>
      </c>
      <c r="W12" s="51">
        <v>1</v>
      </c>
      <c r="X12" s="51">
        <v>1</v>
      </c>
      <c r="Y12" s="51"/>
      <c r="Z12" s="51"/>
      <c r="AA12" s="51">
        <v>1</v>
      </c>
      <c r="AB12" s="51"/>
      <c r="AC12" s="51"/>
      <c r="AD12" s="51"/>
      <c r="AE12" s="51"/>
      <c r="AF12" s="51"/>
      <c r="AG12" s="50">
        <f t="shared" si="0"/>
        <v>10</v>
      </c>
      <c r="AI12" s="46" t="s">
        <v>180</v>
      </c>
      <c r="AJ12" s="46" t="s">
        <v>178</v>
      </c>
      <c r="AK12" s="46" t="s">
        <v>213</v>
      </c>
      <c r="AL12" s="46" t="s">
        <v>196</v>
      </c>
      <c r="AM12" s="46" t="s">
        <v>175</v>
      </c>
      <c r="AN12" s="46" t="s">
        <v>179</v>
      </c>
      <c r="AO12" s="46"/>
      <c r="AP12" s="46" t="s">
        <v>172</v>
      </c>
      <c r="AQ12" s="47" t="s">
        <v>181</v>
      </c>
      <c r="AR12" s="46"/>
      <c r="AS12" s="46"/>
      <c r="AT12" s="46"/>
      <c r="AU12" s="46"/>
      <c r="AV12" s="46"/>
      <c r="AW12" s="46" t="s">
        <v>173</v>
      </c>
      <c r="AX12" s="46" t="s">
        <v>198</v>
      </c>
      <c r="AY12" s="46"/>
      <c r="AZ12" s="46"/>
      <c r="BA12" s="46"/>
      <c r="BB12" s="46"/>
      <c r="BC12" s="46"/>
      <c r="BD12" s="46"/>
      <c r="BE12" s="46"/>
      <c r="BF12" s="46"/>
    </row>
    <row r="13" spans="1:58" ht="15.75">
      <c r="A13">
        <v>12</v>
      </c>
      <c r="B13" s="33" t="s">
        <v>200</v>
      </c>
      <c r="C13" s="48" t="s">
        <v>15</v>
      </c>
      <c r="D13" s="45">
        <v>12</v>
      </c>
      <c r="E13" s="45">
        <f>IF($P$2=0,(""),$P$2)</f>
      </c>
      <c r="F13" s="45">
        <f>IF($P$3=0,(""),$P$3)</f>
        <v>2</v>
      </c>
      <c r="G13" s="45">
        <f>IF($P$4=0,(""),$P$4)</f>
        <v>2</v>
      </c>
      <c r="H13" s="45">
        <f>IF($P$5=0,(""),$P$5)</f>
      </c>
      <c r="I13" s="45">
        <f>IF($P$6=0,(""),$P$6)</f>
      </c>
      <c r="J13" s="45">
        <f>IF($P$7=0,(""),$P$7)</f>
        <v>2</v>
      </c>
      <c r="K13" s="45">
        <f>IF($P$8=0,(""),$P$8)</f>
      </c>
      <c r="L13" s="45">
        <f>IF($P$9=0,(""),$P$9)</f>
      </c>
      <c r="M13" s="45">
        <f>IF($P$10=0,(""),$P$10)</f>
      </c>
      <c r="N13" s="45">
        <f>IF($P$11=0,(""),$P$11)</f>
      </c>
      <c r="O13" s="45">
        <f>IF($P$12=0,(""),$P$12)</f>
      </c>
      <c r="P13" s="52"/>
      <c r="Q13" s="51"/>
      <c r="R13" s="51"/>
      <c r="S13" s="51"/>
      <c r="T13" s="51"/>
      <c r="U13" s="51"/>
      <c r="V13" s="51"/>
      <c r="W13" s="51">
        <v>1</v>
      </c>
      <c r="X13" s="51"/>
      <c r="Y13" s="51"/>
      <c r="Z13" s="51"/>
      <c r="AA13" s="51">
        <v>1</v>
      </c>
      <c r="AB13" s="51"/>
      <c r="AC13" s="51"/>
      <c r="AD13" s="51"/>
      <c r="AE13" s="51"/>
      <c r="AF13" s="51"/>
      <c r="AG13" s="50">
        <f t="shared" si="0"/>
        <v>8</v>
      </c>
      <c r="AI13" s="46"/>
      <c r="AJ13" s="46"/>
      <c r="AK13" s="46" t="s">
        <v>193</v>
      </c>
      <c r="AL13" s="46" t="s">
        <v>172</v>
      </c>
      <c r="AM13" s="46" t="s">
        <v>202</v>
      </c>
      <c r="AN13" s="46" t="s">
        <v>173</v>
      </c>
      <c r="AO13" s="46"/>
      <c r="AP13" s="46" t="s">
        <v>207</v>
      </c>
      <c r="AQ13" s="47"/>
      <c r="AR13" s="46"/>
      <c r="AS13" s="46"/>
      <c r="AT13" s="46"/>
      <c r="AU13" s="46" t="s">
        <v>175</v>
      </c>
      <c r="AV13" s="46"/>
      <c r="AW13" s="46" t="s">
        <v>180</v>
      </c>
      <c r="AX13" s="46" t="s">
        <v>178</v>
      </c>
      <c r="AY13" s="46"/>
      <c r="AZ13" s="46"/>
      <c r="BA13" s="46"/>
      <c r="BB13" s="46"/>
      <c r="BC13" s="46"/>
      <c r="BD13" s="46"/>
      <c r="BE13" s="46"/>
      <c r="BF13" s="53"/>
    </row>
    <row r="14" spans="1:58" ht="15.75">
      <c r="A14">
        <v>13</v>
      </c>
      <c r="B14" s="14" t="s">
        <v>44</v>
      </c>
      <c r="C14" s="48" t="s">
        <v>45</v>
      </c>
      <c r="D14" s="45">
        <v>13</v>
      </c>
      <c r="E14" s="45">
        <f>IF($Q$2=0,(""),$Q$2)</f>
      </c>
      <c r="F14" s="45">
        <f>IF($Q$3=0,(""),$Q$3)</f>
      </c>
      <c r="G14" s="45">
        <f>IF($Q$4=0,(""),$Q$4)</f>
      </c>
      <c r="H14" s="45">
        <f>IF($Q$5=0,(""),$Q$5)</f>
        <v>1</v>
      </c>
      <c r="I14" s="45">
        <f>IF($Q$6=0,(""),$Q$6)</f>
      </c>
      <c r="J14" s="45">
        <f>IF($Q$7=0,(""),$Q$7)</f>
        <v>1</v>
      </c>
      <c r="K14" s="45">
        <f>IF($Q$8=0,(""),$Q$8)</f>
      </c>
      <c r="L14" s="45">
        <f>IF($Q$9=0,(""),$Q$9)</f>
      </c>
      <c r="M14" s="45">
        <f>IF($Q$10=0,(""),$Q$10)</f>
      </c>
      <c r="N14" s="45">
        <f>IF($Q$11=0,(""),$Q$11)</f>
      </c>
      <c r="O14" s="45">
        <f>IF($Q$12=0,(""),$Q$12)</f>
        <v>1</v>
      </c>
      <c r="P14" s="45">
        <f>IF($Q$13=0,(""),$Q$13)</f>
      </c>
      <c r="Q14" s="52"/>
      <c r="R14" s="51"/>
      <c r="S14" s="51">
        <v>1</v>
      </c>
      <c r="T14" s="51"/>
      <c r="U14" s="51"/>
      <c r="V14" s="51">
        <v>1</v>
      </c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0">
        <f t="shared" si="0"/>
        <v>5</v>
      </c>
      <c r="AI14" s="46" t="s">
        <v>170</v>
      </c>
      <c r="AJ14" s="46" t="s">
        <v>185</v>
      </c>
      <c r="AK14" s="46"/>
      <c r="AL14" s="46"/>
      <c r="AM14" s="46"/>
      <c r="AN14" s="46" t="s">
        <v>207</v>
      </c>
      <c r="AO14" s="46" t="s">
        <v>179</v>
      </c>
      <c r="AP14" s="46"/>
      <c r="AQ14" s="47" t="s">
        <v>182</v>
      </c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53"/>
    </row>
    <row r="15" spans="1:58" ht="15.75">
      <c r="A15">
        <v>14</v>
      </c>
      <c r="B15" s="14" t="s">
        <v>27</v>
      </c>
      <c r="C15" s="48" t="s">
        <v>204</v>
      </c>
      <c r="D15" s="45">
        <v>14</v>
      </c>
      <c r="E15" s="45">
        <f>IF($R$2=0,(""),$R$2)</f>
      </c>
      <c r="F15" s="45">
        <f>IF($R$3=0,(""),$R$3)</f>
      </c>
      <c r="G15" s="45">
        <f>IF($R$4=0,(""),$R$4)</f>
      </c>
      <c r="H15" s="45">
        <f>IF($R$5=0,(""),$R$5)</f>
      </c>
      <c r="I15" s="45">
        <f>IF($R$6=0,(""),$R$6)</f>
      </c>
      <c r="J15" s="45">
        <f>IF($R$7=0,(""),$R$7)</f>
      </c>
      <c r="K15" s="45">
        <f>IF($R$8=0,(""),$R$8)</f>
      </c>
      <c r="L15" s="45">
        <f>IF($R$9=0,(""),$R$9)</f>
      </c>
      <c r="M15" s="45">
        <f>IF($R$10=0,(""),$R$10)</f>
      </c>
      <c r="N15" s="45">
        <f>IF($R$11=0,(""),$R$11)</f>
      </c>
      <c r="O15" s="45">
        <f>IF($R$12=0,(""),$R$12)</f>
      </c>
      <c r="P15" s="45">
        <f>IF($R$13=0,(""),$R$13)</f>
      </c>
      <c r="Q15" s="45">
        <f>IF($R$14=0,(""),$R$14)</f>
      </c>
      <c r="R15" s="52"/>
      <c r="S15" s="51"/>
      <c r="T15" s="51"/>
      <c r="U15" s="51"/>
      <c r="V15" s="51">
        <v>1</v>
      </c>
      <c r="W15" s="51"/>
      <c r="X15" s="51">
        <v>1</v>
      </c>
      <c r="Y15" s="51"/>
      <c r="Z15" s="51"/>
      <c r="AA15" s="51"/>
      <c r="AB15" s="51"/>
      <c r="AC15" s="51"/>
      <c r="AD15" s="51">
        <v>1</v>
      </c>
      <c r="AE15" s="51"/>
      <c r="AF15" s="51"/>
      <c r="AG15" s="50">
        <f t="shared" si="0"/>
        <v>3</v>
      </c>
      <c r="AI15" s="46"/>
      <c r="AJ15" s="46"/>
      <c r="AK15" s="46"/>
      <c r="AL15" s="46"/>
      <c r="AM15" s="46" t="s">
        <v>213</v>
      </c>
      <c r="AN15" s="46" t="s">
        <v>221</v>
      </c>
      <c r="AO15" s="46"/>
      <c r="AP15" s="46" t="s">
        <v>190</v>
      </c>
      <c r="AQ15" s="47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</row>
    <row r="16" spans="1:58" ht="15.75">
      <c r="A16">
        <v>15</v>
      </c>
      <c r="B16" s="14" t="s">
        <v>46</v>
      </c>
      <c r="C16" s="48" t="s">
        <v>209</v>
      </c>
      <c r="D16" s="45">
        <v>15</v>
      </c>
      <c r="E16" s="45">
        <f>IF($S$2=0,(""),$S$2)</f>
      </c>
      <c r="F16" s="45">
        <f>IF($S$3=0,(""),$S$3)</f>
      </c>
      <c r="G16" s="45">
        <f>IF($S$4=0,(""),$S$4)</f>
      </c>
      <c r="H16" s="45">
        <f>IF($S$5=0,(""),$S$5)</f>
      </c>
      <c r="I16" s="45">
        <f>IF($S$6=0,(""),$S$6)</f>
      </c>
      <c r="J16" s="45">
        <f>IF($S$7=0,(""),$S$7)</f>
      </c>
      <c r="K16" s="45">
        <f>IF($S$8=0,(""),$S$8)</f>
      </c>
      <c r="L16" s="45">
        <f>IF($S$9=0,(""),$S$9)</f>
      </c>
      <c r="M16" s="45">
        <f>IF($S$10=0,(""),$S$10)</f>
      </c>
      <c r="N16" s="45">
        <f>IF($S$11=0,(""),$S$11)</f>
      </c>
      <c r="O16" s="45">
        <f>IF($S$12=0,(""),$S$12)</f>
      </c>
      <c r="P16" s="45">
        <f>IF($S$13=0,(""),$S$13)</f>
      </c>
      <c r="Q16" s="45">
        <f>IF($S$14=0,(""),$S$14)</f>
        <v>1</v>
      </c>
      <c r="R16" s="45">
        <f>IF($S$15=0,(""),$S$15)</f>
      </c>
      <c r="S16" s="52"/>
      <c r="T16" s="51"/>
      <c r="U16" s="51"/>
      <c r="V16" s="51"/>
      <c r="W16" s="51"/>
      <c r="X16" s="51"/>
      <c r="Y16" s="51"/>
      <c r="Z16" s="51"/>
      <c r="AA16" s="51">
        <v>1</v>
      </c>
      <c r="AB16" s="51"/>
      <c r="AC16" s="51"/>
      <c r="AD16" s="51"/>
      <c r="AE16" s="51"/>
      <c r="AF16" s="51"/>
      <c r="AG16" s="50">
        <f t="shared" si="0"/>
        <v>2</v>
      </c>
      <c r="AI16" s="46" t="s">
        <v>181</v>
      </c>
      <c r="AJ16" s="46" t="s">
        <v>202</v>
      </c>
      <c r="AK16" s="46"/>
      <c r="AL16" s="46"/>
      <c r="AM16" s="46"/>
      <c r="AN16" s="46"/>
      <c r="AO16" s="46"/>
      <c r="AP16" s="46"/>
      <c r="AQ16" s="47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54"/>
    </row>
    <row r="17" spans="1:58" ht="15.75">
      <c r="A17">
        <v>16</v>
      </c>
      <c r="B17" s="14" t="s">
        <v>30</v>
      </c>
      <c r="C17" s="26" t="s">
        <v>210</v>
      </c>
      <c r="D17" s="45">
        <v>16</v>
      </c>
      <c r="E17" s="45">
        <f>IF($T$2=0,(""),$T$2)</f>
      </c>
      <c r="F17" s="45">
        <f>IF($T$3=0,(""),$T$3)</f>
      </c>
      <c r="G17" s="45">
        <f>IF($T$4=0,(""),$T$4)</f>
      </c>
      <c r="H17" s="45">
        <f>IF($T$5=0,(""),$T$5)</f>
      </c>
      <c r="I17" s="45">
        <f>IF($T$6=0,(""),$T$6)</f>
      </c>
      <c r="J17" s="45">
        <f>IF($T$7=0,(""),$T$7)</f>
      </c>
      <c r="K17" s="45">
        <f>IF($T$8=0,(""),$T$8)</f>
      </c>
      <c r="L17" s="45">
        <f>IF($T$9=0,(""),$T$9)</f>
      </c>
      <c r="M17" s="45">
        <f>IF($T$10=0,(""),$T$10)</f>
      </c>
      <c r="N17" s="45">
        <f>IF($T$11=0,(""),$T$11)</f>
      </c>
      <c r="O17" s="45">
        <f>IF($T$12=0,(""),$T$12)</f>
      </c>
      <c r="P17" s="45">
        <f>IF($T$13=0,(""),$T$13)</f>
      </c>
      <c r="Q17" s="45">
        <f>IF($T$14=0,(""),$T$14)</f>
      </c>
      <c r="R17" s="45">
        <f>IF($T$15=0,(""),$T$15)</f>
      </c>
      <c r="S17" s="45">
        <f>IF($T$16=0,(""),$T$16)</f>
      </c>
      <c r="T17" s="52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0">
        <f t="shared" si="0"/>
        <v>0</v>
      </c>
      <c r="AI17" s="46"/>
      <c r="AJ17" s="46"/>
      <c r="AK17" s="46"/>
      <c r="AL17" s="46"/>
      <c r="AM17" s="46"/>
      <c r="AN17" s="46"/>
      <c r="AO17" s="46"/>
      <c r="AP17" s="46"/>
      <c r="AQ17" s="47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53"/>
    </row>
    <row r="18" spans="1:58" ht="15.75">
      <c r="A18">
        <v>17</v>
      </c>
      <c r="B18" s="14" t="s">
        <v>211</v>
      </c>
      <c r="C18" s="48" t="s">
        <v>212</v>
      </c>
      <c r="D18" s="45">
        <v>17</v>
      </c>
      <c r="E18" s="45">
        <f>IF($U$2=0,(""),$U$2)</f>
      </c>
      <c r="F18" s="45">
        <f>IF($U$3=0,(""),$U$3)</f>
      </c>
      <c r="G18" s="45">
        <f>IF($U$4=0,(""),$U$4)</f>
      </c>
      <c r="H18" s="45">
        <f>IF($U$5=0,(""),$U$5)</f>
      </c>
      <c r="I18" s="45">
        <f>IF($U$6=0,(""),$U$6)</f>
      </c>
      <c r="J18" s="45">
        <f>IF($U$7=0,(""),$U$7)</f>
      </c>
      <c r="K18" s="45">
        <f>IF($U$8=0,(""),$U$8)</f>
      </c>
      <c r="L18" s="45">
        <f>IF($U$9=0,(""),$U$9)</f>
      </c>
      <c r="M18" s="45">
        <f>IF($U$10=0,(""),$U$10)</f>
      </c>
      <c r="N18" s="45">
        <f>IF($U$11=0,(""),$U$11)</f>
      </c>
      <c r="O18" s="45">
        <f>IF($U$12=0,(""),$U$12)</f>
      </c>
      <c r="P18" s="45">
        <f>IF($U$13=0,(""),$U$13)</f>
      </c>
      <c r="Q18" s="45">
        <f>IF($U$14=0,(""),$U$14)</f>
      </c>
      <c r="R18" s="45">
        <f>IF($U$15=0,(""),$U$15)</f>
      </c>
      <c r="S18" s="45">
        <f>IF($U$16=0,(""),$U$16)</f>
      </c>
      <c r="T18" s="45">
        <f>IF($U$17=0,(""),$U$17)</f>
      </c>
      <c r="U18" s="52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0">
        <f t="shared" si="0"/>
        <v>0</v>
      </c>
      <c r="AI18" s="46"/>
      <c r="AJ18" s="46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</row>
    <row r="19" spans="1:58" ht="15.75">
      <c r="A19">
        <v>18</v>
      </c>
      <c r="B19" s="14" t="s">
        <v>7</v>
      </c>
      <c r="C19" s="48" t="s">
        <v>8</v>
      </c>
      <c r="D19" s="45">
        <v>18</v>
      </c>
      <c r="E19" s="45">
        <f>IF($V$2=0,(""),$V$2)</f>
      </c>
      <c r="F19" s="45">
        <f>IF($V$3=0,(""),$V$3)</f>
      </c>
      <c r="G19" s="45">
        <f>IF($V$4=0,(""),$V$4)</f>
        <v>1</v>
      </c>
      <c r="H19" s="45">
        <f>IF($V$5=0,(""),$V$5)</f>
        <v>2</v>
      </c>
      <c r="I19" s="45">
        <f>IF($V$6=0,(""),$V$6)</f>
      </c>
      <c r="J19" s="45">
        <f>IF($V$7=0,(""),$V$7)</f>
        <v>1</v>
      </c>
      <c r="K19" s="45">
        <f>IF($V$8=0,(""),$V$8)</f>
      </c>
      <c r="L19" s="45">
        <f>IF($V$9=0,(""),$V$9)</f>
      </c>
      <c r="M19" s="45">
        <f>IF($V$10=0,(""),$V$10)</f>
      </c>
      <c r="N19" s="45">
        <f>IF($V$11=0,(""),$V$11)</f>
      </c>
      <c r="O19" s="45">
        <f>IF($V$12=0,(""),$V$12)</f>
        <v>1</v>
      </c>
      <c r="P19" s="45">
        <f>IF($V$13=0,(""),$V$13)</f>
      </c>
      <c r="Q19" s="45">
        <f>IF($V$14=0,(""),$V$14)</f>
        <v>1</v>
      </c>
      <c r="R19" s="45">
        <f>IF($V$15=0,(""),$V$15)</f>
        <v>1</v>
      </c>
      <c r="S19" s="45">
        <f>IF($V$16=0,(""),$V$16)</f>
      </c>
      <c r="T19" s="45">
        <f>IF($V$17=0,(""),$V$17)</f>
      </c>
      <c r="U19" s="45">
        <f>IF($V$18=0,(""),$V$18)</f>
      </c>
      <c r="V19" s="52"/>
      <c r="W19" s="51"/>
      <c r="X19" s="51">
        <v>3</v>
      </c>
      <c r="Y19" s="51"/>
      <c r="Z19" s="51"/>
      <c r="AA19" s="51"/>
      <c r="AB19" s="51">
        <v>3</v>
      </c>
      <c r="AC19" s="51"/>
      <c r="AD19" s="51">
        <v>1</v>
      </c>
      <c r="AE19" s="51"/>
      <c r="AF19" s="51"/>
      <c r="AG19" s="50">
        <f t="shared" si="0"/>
        <v>14</v>
      </c>
      <c r="AI19" s="46" t="s">
        <v>193</v>
      </c>
      <c r="AJ19" s="46" t="s">
        <v>206</v>
      </c>
      <c r="AK19" s="46" t="s">
        <v>192</v>
      </c>
      <c r="AL19" s="46" t="s">
        <v>179</v>
      </c>
      <c r="AM19" s="46" t="s">
        <v>189</v>
      </c>
      <c r="AN19" s="46" t="s">
        <v>190</v>
      </c>
      <c r="AO19" s="46" t="s">
        <v>175</v>
      </c>
      <c r="AP19" s="46" t="s">
        <v>191</v>
      </c>
      <c r="AQ19" s="47" t="s">
        <v>201</v>
      </c>
      <c r="AR19" s="46" t="s">
        <v>198</v>
      </c>
      <c r="AS19" s="46"/>
      <c r="AT19" s="46" t="s">
        <v>222</v>
      </c>
      <c r="AU19" s="46"/>
      <c r="AV19" s="46" t="s">
        <v>199</v>
      </c>
      <c r="AW19" s="46" t="s">
        <v>198</v>
      </c>
      <c r="AX19" s="46" t="s">
        <v>191</v>
      </c>
      <c r="AY19" s="46"/>
      <c r="AZ19" s="46"/>
      <c r="BA19" s="46"/>
      <c r="BB19" s="46"/>
      <c r="BC19" s="46"/>
      <c r="BD19" s="46"/>
      <c r="BE19" s="46"/>
      <c r="BF19" s="46"/>
    </row>
    <row r="20" spans="1:58" ht="15.75">
      <c r="A20">
        <v>19</v>
      </c>
      <c r="B20" s="14" t="s">
        <v>38</v>
      </c>
      <c r="C20" s="48" t="s">
        <v>39</v>
      </c>
      <c r="D20" s="45">
        <v>19</v>
      </c>
      <c r="E20" s="45">
        <f>IF($W$2=0,(""),$W$2)</f>
      </c>
      <c r="F20" s="45">
        <f>IF($W$3=0,(""),$W$3)</f>
      </c>
      <c r="G20" s="45">
        <f>IF($W$4=0,(""),$W$4)</f>
        <v>1</v>
      </c>
      <c r="H20" s="45">
        <f>IF($W$5=0,(""),$W$5)</f>
        <v>1</v>
      </c>
      <c r="I20" s="45">
        <f>IF($W$6=0,(""),$W$6)</f>
      </c>
      <c r="J20" s="45">
        <f>IF($W$7=0,(""),$W$7)</f>
        <v>1</v>
      </c>
      <c r="K20" s="45">
        <f>IF($W$8=0,(""),$W$8)</f>
      </c>
      <c r="L20" s="45">
        <f>IF($W$9=0,(""),$W$9)</f>
      </c>
      <c r="M20" s="45">
        <f>IF($W$10=0,(""),$W$10)</f>
      </c>
      <c r="N20" s="45">
        <f>IF($W$11=0,(""),$W$11)</f>
        <v>1</v>
      </c>
      <c r="O20" s="45">
        <f>IF($W$12=0,(""),$W$12)</f>
        <v>1</v>
      </c>
      <c r="P20" s="45">
        <f>IF($W$13=0,(""),$W$13)</f>
        <v>1</v>
      </c>
      <c r="Q20" s="45">
        <f>IF($W$14=0,(""),$W$14)</f>
      </c>
      <c r="R20" s="45">
        <f>IF($W$15=0,(""),$W$15)</f>
      </c>
      <c r="S20" s="45">
        <f>IF($W$16=0,(""),$W$16)</f>
      </c>
      <c r="T20" s="45">
        <f>IF($W$17=0,(""),$W$17)</f>
      </c>
      <c r="U20" s="45">
        <f>IF($W$18=0,(""),$W$18)</f>
      </c>
      <c r="V20" s="45">
        <f>IF($W$19=0,(""),$W$19)</f>
      </c>
      <c r="W20" s="52"/>
      <c r="X20" s="51">
        <v>1</v>
      </c>
      <c r="Y20" s="51"/>
      <c r="Z20" s="51"/>
      <c r="AA20" s="51"/>
      <c r="AB20" s="51"/>
      <c r="AC20" s="51">
        <v>1</v>
      </c>
      <c r="AD20" s="51"/>
      <c r="AE20" s="51"/>
      <c r="AF20" s="51"/>
      <c r="AG20" s="50">
        <f t="shared" si="0"/>
        <v>8</v>
      </c>
      <c r="AI20" s="46" t="s">
        <v>208</v>
      </c>
      <c r="AJ20" s="46" t="s">
        <v>182</v>
      </c>
      <c r="AK20" s="46" t="s">
        <v>201</v>
      </c>
      <c r="AL20" s="46" t="s">
        <v>207</v>
      </c>
      <c r="AM20" s="46"/>
      <c r="AN20" s="46"/>
      <c r="AO20" s="46"/>
      <c r="AP20" s="46"/>
      <c r="AQ20" s="47"/>
      <c r="AR20" s="46" t="s">
        <v>173</v>
      </c>
      <c r="AS20" s="46"/>
      <c r="AT20" s="46" t="s">
        <v>198</v>
      </c>
      <c r="AU20" s="46"/>
      <c r="AV20" s="46"/>
      <c r="AW20" s="46" t="s">
        <v>197</v>
      </c>
      <c r="AX20" s="46" t="s">
        <v>177</v>
      </c>
      <c r="AY20" s="46"/>
      <c r="AZ20" s="46"/>
      <c r="BA20" s="46"/>
      <c r="BB20" s="46"/>
      <c r="BC20" s="46"/>
      <c r="BD20" s="46"/>
      <c r="BE20" s="46"/>
      <c r="BF20" s="46"/>
    </row>
    <row r="21" spans="1:58" ht="15.75">
      <c r="A21">
        <v>20</v>
      </c>
      <c r="B21" s="14" t="s">
        <v>27</v>
      </c>
      <c r="C21" s="48" t="s">
        <v>28</v>
      </c>
      <c r="D21" s="45">
        <v>20</v>
      </c>
      <c r="E21" s="45">
        <f>IF($X$2=0,(""),$X$2)</f>
      </c>
      <c r="F21" s="45">
        <f>IF($X$3=0,(""),$X$3)</f>
      </c>
      <c r="G21" s="45">
        <f>IF($X$4=0,(""),$X$4)</f>
        <v>1</v>
      </c>
      <c r="H21" s="45">
        <f>IF($X$5=0,(""),$X$5)</f>
      </c>
      <c r="I21" s="45">
        <f>IF($X$6=0,(""),$X$6)</f>
      </c>
      <c r="J21" s="45">
        <f>IF($X$7=0,(""),$X$7)</f>
      </c>
      <c r="K21" s="45">
        <f>IF($X$8=0,(""),$X$8)</f>
        <v>1</v>
      </c>
      <c r="L21" s="45">
        <f>IF($X$9=0,(""),$X$9)</f>
      </c>
      <c r="M21" s="45">
        <f>IF($X$10=0,(""),$X$10)</f>
      </c>
      <c r="N21" s="45">
        <f>IF($X$11=0,(""),$X$11)</f>
        <v>1</v>
      </c>
      <c r="O21" s="45">
        <f>IF($X$12=0,(""),$X$12)</f>
        <v>1</v>
      </c>
      <c r="P21" s="45">
        <f>IF($X$13=0,(""),$X$13)</f>
      </c>
      <c r="Q21" s="45">
        <f>IF($X$14=0,(""),$X$14)</f>
      </c>
      <c r="R21" s="45">
        <f>IF($X$15=0,(""),$X$15)</f>
        <v>1</v>
      </c>
      <c r="S21" s="45">
        <f>IF($X$16=0,(""),$X$16)</f>
      </c>
      <c r="T21" s="45">
        <f>IF($X$17=0,(""),$X$17)</f>
      </c>
      <c r="U21" s="45">
        <f>IF($X$18=0,(""),$X$18)</f>
      </c>
      <c r="V21" s="45">
        <f>IF($X$19=0,(""),$X$19)</f>
        <v>3</v>
      </c>
      <c r="W21" s="45">
        <f>IF($X$20=0,(""),$X$20)</f>
        <v>1</v>
      </c>
      <c r="X21" s="52"/>
      <c r="Y21" s="51"/>
      <c r="Z21" s="51"/>
      <c r="AA21" s="51"/>
      <c r="AB21" s="51">
        <v>2</v>
      </c>
      <c r="AC21" s="51"/>
      <c r="AD21" s="51">
        <v>1</v>
      </c>
      <c r="AE21" s="51"/>
      <c r="AF21" s="51"/>
      <c r="AG21" s="50">
        <f t="shared" si="0"/>
        <v>12</v>
      </c>
      <c r="AI21" s="46" t="s">
        <v>205</v>
      </c>
      <c r="AJ21" s="46" t="s">
        <v>188</v>
      </c>
      <c r="AK21" s="46"/>
      <c r="AL21" s="46"/>
      <c r="AM21" s="46"/>
      <c r="AN21" s="46" t="s">
        <v>185</v>
      </c>
      <c r="AO21" s="46" t="s">
        <v>222</v>
      </c>
      <c r="AP21" s="46" t="s">
        <v>189</v>
      </c>
      <c r="AQ21" s="47" t="s">
        <v>199</v>
      </c>
      <c r="AR21" s="46" t="s">
        <v>213</v>
      </c>
      <c r="AS21" s="46"/>
      <c r="AT21" s="46" t="s">
        <v>186</v>
      </c>
      <c r="AU21" s="46" t="s">
        <v>191</v>
      </c>
      <c r="AV21" s="46" t="s">
        <v>173</v>
      </c>
      <c r="AW21" s="46" t="s">
        <v>213</v>
      </c>
      <c r="AX21" s="46" t="s">
        <v>182</v>
      </c>
      <c r="AY21" s="46"/>
      <c r="AZ21" s="46"/>
      <c r="BA21" s="46"/>
      <c r="BB21" s="46"/>
      <c r="BC21" s="46"/>
      <c r="BD21" s="46"/>
      <c r="BE21" s="46"/>
      <c r="BF21" s="46"/>
    </row>
    <row r="22" spans="1:58" ht="15.75">
      <c r="A22">
        <v>21</v>
      </c>
      <c r="B22" s="14" t="s">
        <v>214</v>
      </c>
      <c r="C22" s="48" t="s">
        <v>215</v>
      </c>
      <c r="D22" s="45">
        <v>21</v>
      </c>
      <c r="E22" s="45">
        <f>IF($Y$2=0,(""),$Y$2)</f>
      </c>
      <c r="F22" s="45">
        <f>IF($Y$3=0,(""),$Y$3)</f>
      </c>
      <c r="G22" s="45">
        <f>IF($Y$4=0,(""),$Y$4)</f>
      </c>
      <c r="H22" s="45">
        <f>IF($Y$5=0,(""),$Y$5)</f>
      </c>
      <c r="I22" s="45">
        <f>IF($Y$6=0,(""),$Y$6)</f>
      </c>
      <c r="J22" s="45">
        <f>IF($Y$7=0,(""),$Y$7)</f>
      </c>
      <c r="K22" s="45">
        <f>IF($Y$8=0,(""),$Y$8)</f>
      </c>
      <c r="L22" s="45">
        <f>IF($Y$9=0,(""),$Y$9)</f>
      </c>
      <c r="M22" s="45">
        <f>IF($Y$10=0,(""),$Y$10)</f>
      </c>
      <c r="N22" s="45">
        <f>IF($Y$11=0,(""),$Y$11)</f>
      </c>
      <c r="O22" s="45">
        <f>IF($Y$12=0,(""),$Y$12)</f>
      </c>
      <c r="P22" s="45">
        <f>IF($Y$13=0,(""),$Y$13)</f>
      </c>
      <c r="Q22" s="45">
        <f>IF($Y$14=0,(""),$Y$14)</f>
      </c>
      <c r="R22" s="45">
        <f>IF($Y$15=0,(""),$Y$15)</f>
      </c>
      <c r="S22" s="45">
        <f>IF($Y$16=0,(""),$Y$16)</f>
      </c>
      <c r="T22" s="45">
        <f>IF($Y$17=0,(""),$Y$17)</f>
      </c>
      <c r="U22" s="45">
        <f>IF($Y$18=0,(""),$Y$18)</f>
      </c>
      <c r="V22" s="45">
        <f>IF($Y$19=0,(""),$Y$19)</f>
      </c>
      <c r="W22" s="45">
        <f>IF($Y$20=0,(""),$Y$20)</f>
      </c>
      <c r="X22" s="45">
        <f>IF($Y$21=0,(""),$Y$21)</f>
      </c>
      <c r="Y22" s="52"/>
      <c r="Z22" s="51"/>
      <c r="AA22" s="51"/>
      <c r="AB22" s="51"/>
      <c r="AC22" s="51"/>
      <c r="AD22" s="51"/>
      <c r="AE22" s="51"/>
      <c r="AF22" s="51"/>
      <c r="AG22" s="50">
        <f t="shared" si="0"/>
        <v>0</v>
      </c>
      <c r="AI22" s="46"/>
      <c r="AJ22" s="46"/>
      <c r="AK22" s="46"/>
      <c r="AL22" s="46"/>
      <c r="AM22" s="46"/>
      <c r="AN22" s="46"/>
      <c r="AO22" s="46"/>
      <c r="AP22" s="46"/>
      <c r="AQ22" s="47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</row>
    <row r="23" spans="1:58" ht="15.75">
      <c r="A23">
        <v>22</v>
      </c>
      <c r="B23" s="14" t="s">
        <v>216</v>
      </c>
      <c r="C23" s="48" t="s">
        <v>217</v>
      </c>
      <c r="D23" s="45">
        <v>22</v>
      </c>
      <c r="E23" s="45">
        <f>IF($Z$2=0,(""),$Z$2)</f>
      </c>
      <c r="F23" s="45">
        <f>IF($Z$3=0,(""),$Z$3)</f>
      </c>
      <c r="G23" s="45">
        <f>IF($Z$4=0,(""),$Z$4)</f>
      </c>
      <c r="H23" s="45">
        <f>IF($Z$5=0,(""),$Z$5)</f>
      </c>
      <c r="I23" s="45">
        <f>IF($Z$6=0,(""),$Z$6)</f>
      </c>
      <c r="J23" s="45">
        <f>IF($Z$7=0,(""),$Z$7)</f>
      </c>
      <c r="K23" s="45">
        <f>IF($Z$8=0,(""),$Z$8)</f>
      </c>
      <c r="L23" s="45">
        <f>IF($Z$9=0,(""),$Z$9)</f>
      </c>
      <c r="M23" s="45">
        <f>IF($Z$10=0,(""),$Z$10)</f>
      </c>
      <c r="N23" s="45">
        <f>IF($Z$11=0,(""),$Z$11)</f>
      </c>
      <c r="O23" s="45">
        <f>IF($Z$12=0,(""),$Z$12)</f>
      </c>
      <c r="P23" s="45">
        <f>IF($Z$13=0,(""),$Z$13)</f>
      </c>
      <c r="Q23" s="45">
        <f>IF($Z$14=0,(""),$Z$14)</f>
      </c>
      <c r="R23" s="45">
        <f>IF($Z$15=0,(""),$Z$15)</f>
      </c>
      <c r="S23" s="45">
        <f>IF($Z$16=0,(""),$Z$16)</f>
      </c>
      <c r="T23" s="45">
        <f>IF($Z$17=0,(""),$Z$17)</f>
      </c>
      <c r="U23" s="45">
        <f>IF($Z$18=0,(""),$Z$18)</f>
      </c>
      <c r="V23" s="45">
        <f>IF($Z$19=0,(""),$Z$19)</f>
      </c>
      <c r="W23" s="45">
        <f>IF($Z$20=0,(""),$Z$20)</f>
      </c>
      <c r="X23" s="45">
        <f>IF($Z$21=0,(""),$Z$21)</f>
      </c>
      <c r="Y23" s="45">
        <f>IF($Z$22=0,(""),$Z$22)</f>
      </c>
      <c r="Z23" s="52"/>
      <c r="AA23" s="51"/>
      <c r="AB23" s="51"/>
      <c r="AC23" s="51"/>
      <c r="AD23" s="51"/>
      <c r="AE23" s="51"/>
      <c r="AF23" s="51"/>
      <c r="AG23" s="50">
        <f t="shared" si="0"/>
        <v>0</v>
      </c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</row>
    <row r="24" spans="1:58" ht="15.75">
      <c r="A24">
        <v>23</v>
      </c>
      <c r="B24" s="14" t="s">
        <v>41</v>
      </c>
      <c r="C24" s="48" t="s">
        <v>42</v>
      </c>
      <c r="D24" s="45">
        <v>23</v>
      </c>
      <c r="E24" s="45">
        <f>IF($AA$2=0,(""),$AA$2)</f>
      </c>
      <c r="F24" s="45">
        <f>IF($AA$3=0,(""),$AA$3)</f>
        <v>1</v>
      </c>
      <c r="G24" s="45">
        <f>IF($AA$4=0,(""),$AA$4)</f>
        <v>1</v>
      </c>
      <c r="H24" s="45">
        <f>IF($AA$5=0,(""),$AA$5)</f>
      </c>
      <c r="I24" s="45">
        <f>IF($AA$6=0,(""),$AA$6)</f>
      </c>
      <c r="J24" s="45">
        <f>IF($AA$7=0,(""),$AA$7)</f>
      </c>
      <c r="K24" s="45">
        <f>IF($AA$8=0,(""),$AA$8)</f>
      </c>
      <c r="L24" s="45">
        <f>IF($AA$9=0,(""),$AA$9)</f>
      </c>
      <c r="M24" s="45">
        <f>IF($AA$10=0,(""),$AA$10)</f>
      </c>
      <c r="N24" s="45">
        <f>IF($AA$11=0,(""),$AA$11)</f>
      </c>
      <c r="O24" s="45">
        <f>IF($AA$12=0,(""),$AA$12)</f>
        <v>1</v>
      </c>
      <c r="P24" s="45">
        <f>IF($AA$13=0,(""),$AA$13)</f>
        <v>1</v>
      </c>
      <c r="Q24" s="45">
        <f>IF($AA$14=0,(""),$AA$14)</f>
      </c>
      <c r="R24" s="45">
        <f>IF($AA$15=0,(""),$AA$15)</f>
      </c>
      <c r="S24" s="45">
        <f>IF($AA$16=0,(""),$AA$16)</f>
        <v>1</v>
      </c>
      <c r="T24" s="45">
        <f>IF($AA$17=0,(""),$AA$17)</f>
      </c>
      <c r="U24" s="45">
        <f>IF($AA$18=0,(""),$AA$18)</f>
      </c>
      <c r="V24" s="45">
        <f>IF($AA$19=0,(""),$AA$19)</f>
      </c>
      <c r="W24" s="45">
        <f>IF($AA$20=0,(""),$AA$20)</f>
      </c>
      <c r="X24" s="45">
        <f>IF($AA$21=0,(""),$AA$21)</f>
      </c>
      <c r="Y24" s="45">
        <f>IF($AA$22=0,(""),$AA$22)</f>
      </c>
      <c r="Z24" s="45">
        <f>IF($AA$23=0,(""),$AA$23)</f>
      </c>
      <c r="AA24" s="52"/>
      <c r="AB24" s="51"/>
      <c r="AC24" s="51"/>
      <c r="AD24" s="51"/>
      <c r="AE24" s="51"/>
      <c r="AF24" s="51"/>
      <c r="AG24" s="50">
        <f t="shared" si="0"/>
        <v>5</v>
      </c>
      <c r="AI24" s="46" t="s">
        <v>175</v>
      </c>
      <c r="AJ24" s="46" t="s">
        <v>203</v>
      </c>
      <c r="AK24" s="46" t="s">
        <v>180</v>
      </c>
      <c r="AL24" s="46" t="s">
        <v>182</v>
      </c>
      <c r="AM24" s="46" t="s">
        <v>176</v>
      </c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</row>
    <row r="25" spans="1:59" ht="15.75">
      <c r="A25">
        <v>24</v>
      </c>
      <c r="B25" s="33" t="s">
        <v>106</v>
      </c>
      <c r="C25" s="48" t="s">
        <v>107</v>
      </c>
      <c r="D25" s="45">
        <v>24</v>
      </c>
      <c r="E25" s="45">
        <f>IF($AB$2=0,(""),$AB$2)</f>
      </c>
      <c r="F25" s="45">
        <f>IF($AB$3=0,(""),$AB$3)</f>
      </c>
      <c r="G25" s="45">
        <f>IF($AB$4=0,(""),$AB$4)</f>
        <v>1</v>
      </c>
      <c r="H25" s="45">
        <f>IF($AB$5=0,(""),$AB$5)</f>
      </c>
      <c r="I25" s="45">
        <f>IF($AB$6=0,(""),$AB$6)</f>
      </c>
      <c r="J25" s="45">
        <f>IF($AB$7=0,(""),$AB$7)</f>
        <v>1</v>
      </c>
      <c r="K25" s="45">
        <f>IF($AB$8=0,(""),$AB$8)</f>
      </c>
      <c r="L25" s="45">
        <f>IF($AB$9=0,(""),$AB$9)</f>
      </c>
      <c r="M25" s="45">
        <f>IF($AB$10=0,(""),$AB$10)</f>
      </c>
      <c r="N25" s="45">
        <f>IF($AB$11=0,(""),$AB$11)</f>
      </c>
      <c r="O25" s="45">
        <f>IF($AB$12=0,(""),$AB$12)</f>
      </c>
      <c r="P25" s="45">
        <f>IF($AB$13=0,(""),$AB$13)</f>
      </c>
      <c r="Q25" s="45">
        <f>IF($AB$14=0,(""),$AB$14)</f>
      </c>
      <c r="R25" s="45">
        <f>IF($AB$15=0,(""),$AB$15)</f>
      </c>
      <c r="S25" s="45">
        <f>IF($AB$16=0,(""),$AB$16)</f>
      </c>
      <c r="T25" s="45">
        <f>IF($AB$17=0,(""),$AB$17)</f>
      </c>
      <c r="U25" s="45">
        <f>IF($AB$18=0,(""),$AB$18)</f>
      </c>
      <c r="V25" s="45">
        <f>IF($AB$19=0,(""),$AB$19)</f>
        <v>3</v>
      </c>
      <c r="W25" s="45">
        <f>IF($AB$20=0,(""),$AB$20)</f>
      </c>
      <c r="X25" s="45">
        <f>IF($AB$21=0,(""),$AB$21)</f>
        <v>2</v>
      </c>
      <c r="Y25" s="45">
        <f>IF($AB$22=0,(""),$AB$22)</f>
      </c>
      <c r="Z25" s="45">
        <f>IF($AB$23=0,(""),$AB$23)</f>
      </c>
      <c r="AA25" s="45">
        <f>IF($AB$24=0,(""),$AB$24)</f>
      </c>
      <c r="AB25" s="52"/>
      <c r="AC25" s="51"/>
      <c r="AD25" s="51">
        <v>2</v>
      </c>
      <c r="AE25" s="51"/>
      <c r="AF25" s="51"/>
      <c r="AG25" s="50">
        <f t="shared" si="0"/>
        <v>9</v>
      </c>
      <c r="AI25" s="46"/>
      <c r="AJ25" s="46"/>
      <c r="AK25" s="46"/>
      <c r="AL25" s="46"/>
      <c r="AM25" s="46"/>
      <c r="AN25" s="46"/>
      <c r="AO25" s="46"/>
      <c r="AP25" s="46" t="s">
        <v>213</v>
      </c>
      <c r="AQ25" s="47" t="s">
        <v>198</v>
      </c>
      <c r="AR25" s="46" t="s">
        <v>221</v>
      </c>
      <c r="AS25" s="60" t="s">
        <v>222</v>
      </c>
      <c r="AT25" s="46" t="s">
        <v>173</v>
      </c>
      <c r="AU25" s="46" t="s">
        <v>190</v>
      </c>
      <c r="AV25" s="46" t="s">
        <v>185</v>
      </c>
      <c r="AW25" s="46" t="s">
        <v>193</v>
      </c>
      <c r="AX25" s="46" t="s">
        <v>213</v>
      </c>
      <c r="AY25" s="46"/>
      <c r="AZ25" s="46"/>
      <c r="BA25" s="46"/>
      <c r="BB25" s="46"/>
      <c r="BC25" s="46"/>
      <c r="BD25" s="46"/>
      <c r="BE25" s="46"/>
      <c r="BF25" s="46"/>
      <c r="BG25" s="59"/>
    </row>
    <row r="26" spans="1:58" ht="15.75">
      <c r="A26">
        <v>25</v>
      </c>
      <c r="B26" s="33" t="s">
        <v>90</v>
      </c>
      <c r="C26" s="48" t="s">
        <v>218</v>
      </c>
      <c r="D26" s="45">
        <v>25</v>
      </c>
      <c r="E26" s="45">
        <f>IF($AC$2=0,(""),$AC$2)</f>
      </c>
      <c r="F26" s="45">
        <f>IF($AC$3=0,(""),$AC$3)</f>
        <v>2</v>
      </c>
      <c r="G26" s="45">
        <f>IF($AC$4=0,(""),$AC$4)</f>
      </c>
      <c r="H26" s="45">
        <f>IF($AC$5=0,(""),$AC$5)</f>
      </c>
      <c r="I26" s="45">
        <f>IF($AC$6=0,(""),$AC$6)</f>
      </c>
      <c r="J26" s="45">
        <f>IF($AC$7=0,(""),$AC$7)</f>
      </c>
      <c r="K26" s="45">
        <f>IF($AC$8=0,(""),$AC$8)</f>
      </c>
      <c r="L26" s="45">
        <f>IF($AC$9=0,(""),$AC$9)</f>
      </c>
      <c r="M26" s="45">
        <f>IF($AC$10=0,(""),$AC$10)</f>
      </c>
      <c r="N26" s="45">
        <f>IF($AC$11=0,(""),$AC$11)</f>
      </c>
      <c r="O26" s="45">
        <f>IF($AC$12=0,(""),$AC$12)</f>
      </c>
      <c r="P26" s="45">
        <f>IF($AC$13=0,(""),$AC$13)</f>
      </c>
      <c r="Q26" s="45">
        <f>IF($AC$14=0,(""),$AC$14)</f>
      </c>
      <c r="R26" s="45">
        <f>IF($AC$15=0,(""),$AC$15)</f>
      </c>
      <c r="S26" s="45">
        <f>IF($AC$16=0,(""),$AC$16)</f>
      </c>
      <c r="T26" s="45">
        <f>IF($AC$17=0,(""),$AC$17)</f>
      </c>
      <c r="U26" s="45">
        <f>IF($AC$18=0,(""),$AC$18)</f>
      </c>
      <c r="V26" s="45">
        <f>IF($AC$19=0,(""),$AC$19)</f>
      </c>
      <c r="W26" s="45">
        <f>IF($AC$20=0,(""),$AC$20)</f>
        <v>1</v>
      </c>
      <c r="X26" s="45">
        <f>IF($AC$21=0,(""),$AC$21)</f>
      </c>
      <c r="Y26" s="45">
        <f>IF($AC$22=0,(""),$AC$22)</f>
      </c>
      <c r="Z26" s="45">
        <f>IF($AC$23=0,(""),$AC$23)</f>
      </c>
      <c r="AA26" s="45">
        <f>IF($AC$24=0,(""),$AC$24)</f>
      </c>
      <c r="AB26" s="45">
        <f>IF($AC$25=0,(""),$AC$25)</f>
      </c>
      <c r="AC26" s="55"/>
      <c r="AD26" s="51"/>
      <c r="AE26" s="51"/>
      <c r="AF26" s="51"/>
      <c r="AG26" s="50">
        <f t="shared" si="0"/>
        <v>3</v>
      </c>
      <c r="AH26" s="12"/>
      <c r="AI26" s="46"/>
      <c r="AJ26" s="46"/>
      <c r="AK26" s="46"/>
      <c r="AL26" s="46"/>
      <c r="AM26" s="46"/>
      <c r="AN26" s="46" t="s">
        <v>172</v>
      </c>
      <c r="AO26" s="46"/>
      <c r="AP26" s="46"/>
      <c r="AQ26" s="47"/>
      <c r="AR26" s="46"/>
      <c r="AS26" s="61"/>
      <c r="AT26" s="46"/>
      <c r="AU26" s="46"/>
      <c r="AV26" s="46"/>
      <c r="AW26" s="46" t="s">
        <v>178</v>
      </c>
      <c r="AX26" s="46" t="s">
        <v>180</v>
      </c>
      <c r="AY26" s="46"/>
      <c r="AZ26" s="46"/>
      <c r="BA26" s="46"/>
      <c r="BB26" s="46"/>
      <c r="BC26" s="46"/>
      <c r="BD26" s="46"/>
      <c r="BE26" s="46"/>
      <c r="BF26" s="46"/>
    </row>
    <row r="27" spans="1:59" ht="15.75">
      <c r="A27">
        <v>26</v>
      </c>
      <c r="B27" s="33" t="s">
        <v>77</v>
      </c>
      <c r="C27" s="48" t="s">
        <v>120</v>
      </c>
      <c r="D27" s="45">
        <v>26</v>
      </c>
      <c r="E27" s="45">
        <f>IF($AD$2=0,(""),$AD$2)</f>
      </c>
      <c r="F27" s="45">
        <f>IF($AD$3=0,(""),$AD$3)</f>
      </c>
      <c r="G27" s="45">
        <f>IF($AD$4=0,(""),$AD$4)</f>
      </c>
      <c r="H27" s="45">
        <f>IF($AD$5=0,(""),$AD$5)</f>
      </c>
      <c r="I27" s="45">
        <f>IF($AD$6=0,(""),$AD$6)</f>
      </c>
      <c r="J27" s="45">
        <f>IF($AD$7=0,(""),$AD$7)</f>
        <v>1</v>
      </c>
      <c r="K27" s="45">
        <f>IF($AD$8=0,(""),$AD$8)</f>
      </c>
      <c r="L27" s="45">
        <f>IF($AD$9=0,(""),$AD$9)</f>
      </c>
      <c r="M27" s="45">
        <f>IF($AD$10=0,(""),$AD$10)</f>
      </c>
      <c r="N27" s="45">
        <f>IF($AD$11=0,(""),$AD$11)</f>
      </c>
      <c r="O27" s="45">
        <f>IF($AD$12=0,(""),$AD$12)</f>
      </c>
      <c r="P27" s="45">
        <f>IF($AD$13=0,(""),$AD$13)</f>
      </c>
      <c r="Q27" s="45">
        <f>IF($AD$14=0,(""),$AD$14)</f>
      </c>
      <c r="R27" s="45">
        <f>IF($AD$15=0,(""),$AD$15)</f>
        <v>1</v>
      </c>
      <c r="S27" s="45">
        <f>IF($AD$16=0,(""),$AD$16)</f>
      </c>
      <c r="T27" s="45">
        <f>IF($AD$17=0,(""),$AD$17)</f>
      </c>
      <c r="U27" s="45">
        <f>IF($AD$18=0,(""),$AD$18)</f>
      </c>
      <c r="V27" s="45">
        <f>IF($AD$19=0,(""),$AD$19)</f>
        <v>1</v>
      </c>
      <c r="W27" s="45">
        <f>IF($AD$20=0,(""),$AD$20)</f>
      </c>
      <c r="X27" s="45">
        <f>IF($AD$21=0,(""),$AD$21)</f>
        <v>1</v>
      </c>
      <c r="Y27" s="45">
        <f>IF($AD$22=0,(""),$AD$22)</f>
      </c>
      <c r="Z27" s="45">
        <f>IF($AD$23=0,(""),$AD$23)</f>
      </c>
      <c r="AA27" s="45">
        <f>IF($AD$24=0,(""),$AD$24)</f>
      </c>
      <c r="AB27" s="45">
        <f>IF($AD$25=0,(""),$AD$25)</f>
        <v>2</v>
      </c>
      <c r="AC27" s="45">
        <f>IF($AD$26=0,(""),$AD$26)</f>
      </c>
      <c r="AD27" s="55"/>
      <c r="AE27" s="51"/>
      <c r="AF27" s="51"/>
      <c r="AG27" s="50">
        <f t="shared" si="0"/>
        <v>6</v>
      </c>
      <c r="AI27" s="46"/>
      <c r="AJ27" s="46"/>
      <c r="AK27" s="46"/>
      <c r="AL27" s="46"/>
      <c r="AM27" s="46" t="s">
        <v>193</v>
      </c>
      <c r="AN27" s="46" t="s">
        <v>187</v>
      </c>
      <c r="AO27" s="46" t="s">
        <v>198</v>
      </c>
      <c r="AP27" s="46"/>
      <c r="AQ27" s="47"/>
      <c r="AR27" s="46" t="s">
        <v>199</v>
      </c>
      <c r="AS27" s="60" t="s">
        <v>191</v>
      </c>
      <c r="AT27" s="46" t="s">
        <v>185</v>
      </c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59"/>
    </row>
    <row r="28" spans="1:58" ht="15.75">
      <c r="A28">
        <v>27</v>
      </c>
      <c r="B28" s="56"/>
      <c r="C28" s="57"/>
      <c r="D28" s="45">
        <v>27</v>
      </c>
      <c r="E28" s="45">
        <f>IF($AE$2=0,(""),$AE$2)</f>
      </c>
      <c r="F28" s="45">
        <f>IF($AE$3=0,(""),$AE$3)</f>
      </c>
      <c r="G28" s="45">
        <f>IF($AE$4=0,(""),$AE$4)</f>
      </c>
      <c r="H28" s="45">
        <f>IF($AE$5=0,(""),$AE$5)</f>
      </c>
      <c r="I28" s="45">
        <f>IF($AE$6=0,(""),$AE$6)</f>
      </c>
      <c r="J28" s="45">
        <f>IF($AE$7=0,(""),$AE$7)</f>
      </c>
      <c r="K28" s="45">
        <f>IF($AE$8=0,(""),$AE$8)</f>
      </c>
      <c r="L28" s="45">
        <f>IF($AE$9=0,(""),$AE$9)</f>
      </c>
      <c r="M28" s="45">
        <f>IF($AE$10=0,(""),$AE$10)</f>
      </c>
      <c r="N28" s="45">
        <f>IF($AE$11=0,(""),$AE$11)</f>
      </c>
      <c r="O28" s="45">
        <f>IF($AE$12=0,(""),$AE$12)</f>
      </c>
      <c r="P28" s="45">
        <f>IF($AE$13=0,(""),$AE$13)</f>
      </c>
      <c r="Q28" s="45">
        <f>IF($AE$14=0,(""),$AE$14)</f>
      </c>
      <c r="R28" s="45">
        <f>IF($AE$15=0,(""),$AE$15)</f>
      </c>
      <c r="S28" s="45">
        <f>IF($AE$16=0,(""),$AE$16)</f>
      </c>
      <c r="T28" s="45">
        <f>IF($AE$17=0,(""),$AE$17)</f>
      </c>
      <c r="U28" s="45">
        <f>IF($AE$18=0,(""),$AE$18)</f>
      </c>
      <c r="V28" s="45">
        <f>IF($AE$19=0,(""),$AE$19)</f>
      </c>
      <c r="W28" s="45">
        <f>IF($AE$20=0,(""),$AE$20)</f>
      </c>
      <c r="X28" s="45">
        <f>IF($AE$21=0,(""),$AE$21)</f>
      </c>
      <c r="Y28" s="45">
        <f>IF($AE$22=0,(""),$AE$22)</f>
      </c>
      <c r="Z28" s="45">
        <f>IF($AE$23=0,(""),$AE$23)</f>
      </c>
      <c r="AA28" s="45">
        <f>IF($AE$24=0,(""),$AE$24)</f>
      </c>
      <c r="AB28" s="45">
        <f>IF($AE$25=0,(""),$AE$25)</f>
      </c>
      <c r="AC28" s="45">
        <f>IF($AE$26=0,(""),$AE$26)</f>
      </c>
      <c r="AD28" s="45">
        <f>IF($AE$27=0,(""),$AE$27)</f>
      </c>
      <c r="AE28" s="55"/>
      <c r="AF28" s="51"/>
      <c r="AG28" s="50">
        <f t="shared" si="0"/>
        <v>0</v>
      </c>
      <c r="AI28" s="46"/>
      <c r="AJ28" s="46"/>
      <c r="AK28" s="46"/>
      <c r="AL28" s="46"/>
      <c r="AM28" s="46"/>
      <c r="AN28" s="46"/>
      <c r="AO28" s="46"/>
      <c r="AP28" s="46"/>
      <c r="AQ28" s="47"/>
      <c r="AR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</row>
    <row r="29" spans="1:58" ht="15.75">
      <c r="A29">
        <v>28</v>
      </c>
      <c r="B29" s="56"/>
      <c r="C29" s="57"/>
      <c r="D29" s="45">
        <v>28</v>
      </c>
      <c r="E29" s="45">
        <f>IF($AF$2=0,(""),$AF$2)</f>
      </c>
      <c r="F29" s="45">
        <f>IF($AF$3=0,(""),$AF$3)</f>
      </c>
      <c r="G29" s="45">
        <f>IF($AF$4=0,(""),$AF$4)</f>
      </c>
      <c r="H29" s="45">
        <f>IF($AF$5=0,(""),$AF$5)</f>
      </c>
      <c r="I29" s="45">
        <f>IF($AF$6=0,(""),$AF$6)</f>
      </c>
      <c r="J29" s="45">
        <f>IF($AF$7=0,(""),$AF$7)</f>
      </c>
      <c r="K29" s="45">
        <f>IF($AF$8=0,(""),$AF$8)</f>
      </c>
      <c r="L29" s="45">
        <f>IF($AF$9=0,(""),$AF$9)</f>
      </c>
      <c r="M29" s="45">
        <f>IF($AF$10=0,(""),$AF$10)</f>
      </c>
      <c r="N29" s="45">
        <f>IF($AF$11=0,(""),$AF$11)</f>
      </c>
      <c r="O29" s="45">
        <f>IF($AF$12=0,(""),$AF$12)</f>
      </c>
      <c r="P29" s="45">
        <f>IF($AF$13=0,(""),$AF$13)</f>
      </c>
      <c r="Q29" s="45">
        <f>IF($AF$14=0,(""),$AF$14)</f>
      </c>
      <c r="R29" s="45">
        <f>IF($AF$15=0,(""),$AF$15)</f>
      </c>
      <c r="S29" s="45">
        <f>IF($AF$16=0,(""),$AF$16)</f>
      </c>
      <c r="T29" s="45">
        <f>IF($AF$17=0,(""),$AF$17)</f>
      </c>
      <c r="U29" s="45">
        <f>IF($AF$18=0,(""),$AF$18)</f>
      </c>
      <c r="V29" s="45">
        <f>IF($AF$19=0,(""),$AF$19)</f>
      </c>
      <c r="W29" s="45">
        <f>IF($AF$20=0,(""),$AF$20)</f>
      </c>
      <c r="X29" s="45">
        <f>IF($AF$21=0,(""),$AF$21)</f>
      </c>
      <c r="Y29" s="45">
        <f>IF($AF$22=0,(""),$AF$22)</f>
      </c>
      <c r="Z29" s="45">
        <f>IF($AF$23=0,(""),$AF$23)</f>
      </c>
      <c r="AA29" s="45">
        <f>IF($AF$24=0,(""),$AF$24)</f>
      </c>
      <c r="AB29" s="45">
        <f>IF($AF$25=0,(""),$AF$25)</f>
      </c>
      <c r="AC29" s="45">
        <f>IF($AF$26=0,(""),$AF$26)</f>
      </c>
      <c r="AD29" s="45">
        <f>IF($AF$27=0,(""),$AF$27)</f>
      </c>
      <c r="AE29" s="45">
        <f>IF($AF$28=0,(""),$AF$28)</f>
      </c>
      <c r="AF29" s="55"/>
      <c r="AG29" s="50">
        <f t="shared" si="0"/>
        <v>0</v>
      </c>
      <c r="AI29" s="46"/>
      <c r="AJ29" s="46"/>
      <c r="AK29" s="46"/>
      <c r="AL29" s="46"/>
      <c r="AM29" s="46"/>
      <c r="AN29" s="46"/>
      <c r="AO29" s="46"/>
      <c r="AP29" s="46"/>
      <c r="AQ29" s="47"/>
      <c r="AR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</row>
    <row r="30" spans="2:58" ht="15.75">
      <c r="B30" s="58"/>
      <c r="C30" s="5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I30">
        <f>COUNTIF(AI2:AI27,"")</f>
        <v>14</v>
      </c>
      <c r="AJ30">
        <f aca="true" t="shared" si="1" ref="AJ30:BF30">COUNTIF(AJ2:AJ27,"")</f>
        <v>14</v>
      </c>
      <c r="AK30">
        <f t="shared" si="1"/>
        <v>18</v>
      </c>
      <c r="AL30">
        <f t="shared" si="1"/>
        <v>18</v>
      </c>
      <c r="AM30">
        <f t="shared" si="1"/>
        <v>16</v>
      </c>
      <c r="AN30">
        <f t="shared" si="1"/>
        <v>14</v>
      </c>
      <c r="AO30">
        <f t="shared" si="1"/>
        <v>20</v>
      </c>
      <c r="AP30">
        <f>COUNTIF(AP2:AP27,"")</f>
        <v>16</v>
      </c>
      <c r="AQ30">
        <f t="shared" si="1"/>
        <v>18</v>
      </c>
      <c r="AR30">
        <f t="shared" si="1"/>
        <v>20</v>
      </c>
      <c r="AS30">
        <f t="shared" si="1"/>
        <v>24</v>
      </c>
      <c r="AT30">
        <f t="shared" si="1"/>
        <v>20</v>
      </c>
      <c r="AU30">
        <f t="shared" si="1"/>
        <v>22</v>
      </c>
      <c r="AV30">
        <f t="shared" si="1"/>
        <v>22</v>
      </c>
      <c r="AW30">
        <f t="shared" si="1"/>
        <v>16</v>
      </c>
      <c r="AX30">
        <f t="shared" si="1"/>
        <v>18</v>
      </c>
      <c r="AY30">
        <f t="shared" si="1"/>
        <v>26</v>
      </c>
      <c r="AZ30">
        <f t="shared" si="1"/>
        <v>26</v>
      </c>
      <c r="BA30">
        <f t="shared" si="1"/>
        <v>26</v>
      </c>
      <c r="BB30">
        <f t="shared" si="1"/>
        <v>26</v>
      </c>
      <c r="BC30">
        <f t="shared" si="1"/>
        <v>26</v>
      </c>
      <c r="BD30">
        <f t="shared" si="1"/>
        <v>26</v>
      </c>
      <c r="BE30">
        <f t="shared" si="1"/>
        <v>26</v>
      </c>
      <c r="BF30">
        <f t="shared" si="1"/>
        <v>26</v>
      </c>
    </row>
    <row r="31" spans="2:58" ht="15.75">
      <c r="B31" s="45"/>
      <c r="C31" s="45" t="s">
        <v>220</v>
      </c>
      <c r="D31" s="45"/>
      <c r="E31" s="50">
        <f aca="true" t="shared" si="2" ref="E31:AF31">SUM(E2:E29)</f>
        <v>0</v>
      </c>
      <c r="F31" s="50">
        <f t="shared" si="2"/>
        <v>10</v>
      </c>
      <c r="G31" s="50">
        <f t="shared" si="2"/>
        <v>12</v>
      </c>
      <c r="H31" s="50">
        <f t="shared" si="2"/>
        <v>7</v>
      </c>
      <c r="I31" s="50">
        <f t="shared" si="2"/>
        <v>0</v>
      </c>
      <c r="J31" s="50">
        <f t="shared" si="2"/>
        <v>8</v>
      </c>
      <c r="K31" s="50">
        <f t="shared" si="2"/>
        <v>2</v>
      </c>
      <c r="L31" s="50">
        <f t="shared" si="2"/>
        <v>0</v>
      </c>
      <c r="M31" s="50">
        <f t="shared" si="2"/>
        <v>0</v>
      </c>
      <c r="N31" s="50">
        <f t="shared" si="2"/>
        <v>2</v>
      </c>
      <c r="O31" s="50">
        <f t="shared" si="2"/>
        <v>10</v>
      </c>
      <c r="P31" s="50">
        <f t="shared" si="2"/>
        <v>8</v>
      </c>
      <c r="Q31" s="50">
        <f t="shared" si="2"/>
        <v>5</v>
      </c>
      <c r="R31" s="50">
        <f t="shared" si="2"/>
        <v>3</v>
      </c>
      <c r="S31" s="50">
        <f t="shared" si="2"/>
        <v>2</v>
      </c>
      <c r="T31" s="50">
        <f t="shared" si="2"/>
        <v>0</v>
      </c>
      <c r="U31" s="50">
        <f t="shared" si="2"/>
        <v>0</v>
      </c>
      <c r="V31" s="50">
        <f t="shared" si="2"/>
        <v>14</v>
      </c>
      <c r="W31" s="50">
        <f t="shared" si="2"/>
        <v>8</v>
      </c>
      <c r="X31" s="50">
        <f t="shared" si="2"/>
        <v>12</v>
      </c>
      <c r="Y31" s="50">
        <f t="shared" si="2"/>
        <v>0</v>
      </c>
      <c r="Z31" s="50">
        <f t="shared" si="2"/>
        <v>0</v>
      </c>
      <c r="AA31" s="50">
        <f t="shared" si="2"/>
        <v>5</v>
      </c>
      <c r="AB31" s="50">
        <f t="shared" si="2"/>
        <v>9</v>
      </c>
      <c r="AC31" s="50">
        <f t="shared" si="2"/>
        <v>3</v>
      </c>
      <c r="AD31" s="50">
        <f t="shared" si="2"/>
        <v>6</v>
      </c>
      <c r="AE31" s="50">
        <f t="shared" si="2"/>
        <v>0</v>
      </c>
      <c r="AF31" s="50">
        <f t="shared" si="2"/>
        <v>0</v>
      </c>
      <c r="AG31" s="50">
        <f>SUM(E31:AF31)</f>
        <v>126</v>
      </c>
      <c r="AI31">
        <f>26-AI30</f>
        <v>12</v>
      </c>
      <c r="AJ31">
        <f aca="true" t="shared" si="3" ref="AJ31:BF31">26-AJ30</f>
        <v>12</v>
      </c>
      <c r="AK31">
        <f t="shared" si="3"/>
        <v>8</v>
      </c>
      <c r="AL31">
        <f t="shared" si="3"/>
        <v>8</v>
      </c>
      <c r="AM31">
        <f t="shared" si="3"/>
        <v>10</v>
      </c>
      <c r="AN31">
        <f t="shared" si="3"/>
        <v>12</v>
      </c>
      <c r="AO31">
        <f t="shared" si="3"/>
        <v>6</v>
      </c>
      <c r="AP31">
        <f t="shared" si="3"/>
        <v>10</v>
      </c>
      <c r="AQ31">
        <f t="shared" si="3"/>
        <v>8</v>
      </c>
      <c r="AR31">
        <f t="shared" si="3"/>
        <v>6</v>
      </c>
      <c r="AS31">
        <f t="shared" si="3"/>
        <v>2</v>
      </c>
      <c r="AT31">
        <f t="shared" si="3"/>
        <v>6</v>
      </c>
      <c r="AU31">
        <f t="shared" si="3"/>
        <v>4</v>
      </c>
      <c r="AV31">
        <f t="shared" si="3"/>
        <v>4</v>
      </c>
      <c r="AW31">
        <f t="shared" si="3"/>
        <v>10</v>
      </c>
      <c r="AX31">
        <f t="shared" si="3"/>
        <v>8</v>
      </c>
      <c r="AY31">
        <f t="shared" si="3"/>
        <v>0</v>
      </c>
      <c r="AZ31">
        <f t="shared" si="3"/>
        <v>0</v>
      </c>
      <c r="BA31">
        <f t="shared" si="3"/>
        <v>0</v>
      </c>
      <c r="BB31">
        <f t="shared" si="3"/>
        <v>0</v>
      </c>
      <c r="BC31">
        <f t="shared" si="3"/>
        <v>0</v>
      </c>
      <c r="BD31">
        <f t="shared" si="3"/>
        <v>0</v>
      </c>
      <c r="BE31">
        <f t="shared" si="3"/>
        <v>0</v>
      </c>
      <c r="BF31">
        <f t="shared" si="3"/>
        <v>0</v>
      </c>
    </row>
    <row r="32" spans="2:59" ht="15.75">
      <c r="B32" s="45"/>
      <c r="C32" s="45"/>
      <c r="D32" s="45"/>
      <c r="E32" s="50">
        <f>+AG2</f>
        <v>0</v>
      </c>
      <c r="F32" s="50">
        <f>+AG3</f>
        <v>10</v>
      </c>
      <c r="G32" s="50">
        <f>+AG4</f>
        <v>12</v>
      </c>
      <c r="H32" s="50">
        <f>+AG5</f>
        <v>7</v>
      </c>
      <c r="I32" s="50">
        <f>+AG6</f>
        <v>0</v>
      </c>
      <c r="J32" s="50">
        <f>+AG7</f>
        <v>8</v>
      </c>
      <c r="K32" s="50">
        <f>+AG8</f>
        <v>2</v>
      </c>
      <c r="L32" s="50">
        <f>+AG9</f>
        <v>0</v>
      </c>
      <c r="M32" s="50">
        <f>+AG10</f>
        <v>0</v>
      </c>
      <c r="N32" s="50">
        <f>+AG11</f>
        <v>2</v>
      </c>
      <c r="O32" s="50">
        <f>+AG12</f>
        <v>10</v>
      </c>
      <c r="P32" s="50">
        <f>+AG13</f>
        <v>8</v>
      </c>
      <c r="Q32" s="50">
        <f>+AG14</f>
        <v>5</v>
      </c>
      <c r="R32" s="50">
        <f>+AG15</f>
        <v>3</v>
      </c>
      <c r="S32" s="50">
        <f>+AG16</f>
        <v>2</v>
      </c>
      <c r="T32" s="50">
        <f>+AG17</f>
        <v>0</v>
      </c>
      <c r="U32" s="50">
        <f>+AG18</f>
        <v>0</v>
      </c>
      <c r="V32" s="50">
        <f>+AG19</f>
        <v>14</v>
      </c>
      <c r="W32" s="50">
        <f>+AG20</f>
        <v>8</v>
      </c>
      <c r="X32" s="50">
        <f>+AG21</f>
        <v>12</v>
      </c>
      <c r="Y32" s="50">
        <f>+AG22</f>
        <v>0</v>
      </c>
      <c r="Z32" s="50">
        <f>+AG23</f>
        <v>0</v>
      </c>
      <c r="AA32" s="50">
        <f>+AG24</f>
        <v>5</v>
      </c>
      <c r="AB32" s="50">
        <f>+AG25</f>
        <v>9</v>
      </c>
      <c r="AC32" s="50">
        <f>+AG26</f>
        <v>3</v>
      </c>
      <c r="AD32" s="50">
        <f>+AG27</f>
        <v>6</v>
      </c>
      <c r="AE32" s="50">
        <f>+AG28</f>
        <v>0</v>
      </c>
      <c r="AF32" s="50">
        <f>+AG29</f>
        <v>0</v>
      </c>
      <c r="AG32" s="50">
        <f>SUM(E32:AF32)</f>
        <v>126</v>
      </c>
      <c r="AI32" s="46">
        <f>+AI31</f>
        <v>12</v>
      </c>
      <c r="AJ32" s="46">
        <f>+AI31+AJ31</f>
        <v>24</v>
      </c>
      <c r="AK32" s="46">
        <f aca="true" t="shared" si="4" ref="AK32:BF32">+AJ32+AK31</f>
        <v>32</v>
      </c>
      <c r="AL32" s="46">
        <f t="shared" si="4"/>
        <v>40</v>
      </c>
      <c r="AM32" s="46">
        <f t="shared" si="4"/>
        <v>50</v>
      </c>
      <c r="AN32" s="46">
        <f t="shared" si="4"/>
        <v>62</v>
      </c>
      <c r="AO32" s="46">
        <f t="shared" si="4"/>
        <v>68</v>
      </c>
      <c r="AP32" s="46">
        <f t="shared" si="4"/>
        <v>78</v>
      </c>
      <c r="AQ32" s="62">
        <f>+AP32+AQ31</f>
        <v>86</v>
      </c>
      <c r="AR32" s="46">
        <f t="shared" si="4"/>
        <v>92</v>
      </c>
      <c r="AS32" s="46">
        <f t="shared" si="4"/>
        <v>94</v>
      </c>
      <c r="AT32" s="46">
        <f>+AS32+AT31</f>
        <v>100</v>
      </c>
      <c r="AU32" s="46">
        <f t="shared" si="4"/>
        <v>104</v>
      </c>
      <c r="AV32" s="46">
        <f t="shared" si="4"/>
        <v>108</v>
      </c>
      <c r="AW32" s="46">
        <f t="shared" si="4"/>
        <v>118</v>
      </c>
      <c r="AX32" s="46">
        <f t="shared" si="4"/>
        <v>126</v>
      </c>
      <c r="AY32" s="46">
        <f t="shared" si="4"/>
        <v>126</v>
      </c>
      <c r="AZ32" s="46">
        <f t="shared" si="4"/>
        <v>126</v>
      </c>
      <c r="BA32" s="46">
        <f t="shared" si="4"/>
        <v>126</v>
      </c>
      <c r="BB32" s="46">
        <f t="shared" si="4"/>
        <v>126</v>
      </c>
      <c r="BC32" s="46">
        <f t="shared" si="4"/>
        <v>126</v>
      </c>
      <c r="BD32" s="46">
        <f t="shared" si="4"/>
        <v>126</v>
      </c>
      <c r="BE32" s="46">
        <f t="shared" si="4"/>
        <v>126</v>
      </c>
      <c r="BF32" s="46">
        <f t="shared" si="4"/>
        <v>126</v>
      </c>
      <c r="BG32" s="46"/>
    </row>
    <row r="33" spans="2:58" ht="15.75">
      <c r="B33" s="45" t="s">
        <v>219</v>
      </c>
      <c r="C33" s="45"/>
      <c r="D33" s="45"/>
      <c r="E33" s="50">
        <f>+E31-E32</f>
        <v>0</v>
      </c>
      <c r="F33" s="50">
        <f aca="true" t="shared" si="5" ref="F33:AG33">+F31-F32</f>
        <v>0</v>
      </c>
      <c r="G33" s="50">
        <f t="shared" si="5"/>
        <v>0</v>
      </c>
      <c r="H33" s="50">
        <f t="shared" si="5"/>
        <v>0</v>
      </c>
      <c r="I33" s="50">
        <f t="shared" si="5"/>
        <v>0</v>
      </c>
      <c r="J33" s="50">
        <f t="shared" si="5"/>
        <v>0</v>
      </c>
      <c r="K33" s="50">
        <f t="shared" si="5"/>
        <v>0</v>
      </c>
      <c r="L33" s="50">
        <f t="shared" si="5"/>
        <v>0</v>
      </c>
      <c r="M33" s="50">
        <f t="shared" si="5"/>
        <v>0</v>
      </c>
      <c r="N33" s="50">
        <f t="shared" si="5"/>
        <v>0</v>
      </c>
      <c r="O33" s="50">
        <f t="shared" si="5"/>
        <v>0</v>
      </c>
      <c r="P33" s="50">
        <f t="shared" si="5"/>
        <v>0</v>
      </c>
      <c r="Q33" s="50">
        <f t="shared" si="5"/>
        <v>0</v>
      </c>
      <c r="R33" s="50">
        <f t="shared" si="5"/>
        <v>0</v>
      </c>
      <c r="S33" s="50">
        <f t="shared" si="5"/>
        <v>0</v>
      </c>
      <c r="T33" s="50">
        <f t="shared" si="5"/>
        <v>0</v>
      </c>
      <c r="U33" s="50">
        <f t="shared" si="5"/>
        <v>0</v>
      </c>
      <c r="V33" s="50">
        <f t="shared" si="5"/>
        <v>0</v>
      </c>
      <c r="W33" s="50">
        <f t="shared" si="5"/>
        <v>0</v>
      </c>
      <c r="X33" s="50">
        <f t="shared" si="5"/>
        <v>0</v>
      </c>
      <c r="Y33" s="50">
        <f t="shared" si="5"/>
        <v>0</v>
      </c>
      <c r="Z33" s="50">
        <f t="shared" si="5"/>
        <v>0</v>
      </c>
      <c r="AA33" s="50">
        <f t="shared" si="5"/>
        <v>0</v>
      </c>
      <c r="AB33" s="50">
        <f t="shared" si="5"/>
        <v>0</v>
      </c>
      <c r="AC33" s="50">
        <f t="shared" si="5"/>
        <v>0</v>
      </c>
      <c r="AD33" s="50">
        <f t="shared" si="5"/>
        <v>0</v>
      </c>
      <c r="AE33" s="50">
        <f t="shared" si="5"/>
        <v>0</v>
      </c>
      <c r="AF33" s="50">
        <f t="shared" si="5"/>
        <v>0</v>
      </c>
      <c r="AG33" s="50">
        <f t="shared" si="5"/>
        <v>0</v>
      </c>
      <c r="AJ33" s="46"/>
      <c r="AK33" s="46"/>
      <c r="AL33" s="46"/>
      <c r="AM33" s="46"/>
      <c r="AN33" s="46"/>
      <c r="AO33" s="46"/>
      <c r="AP33" s="46"/>
      <c r="AQ33" s="47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2020-07-07T18:03:54Z</dcterms:created>
  <dcterms:modified xsi:type="dcterms:W3CDTF">2021-07-27T19:25:48Z</dcterms:modified>
  <cp:category/>
  <cp:version/>
  <cp:contentType/>
  <cp:contentStatus/>
</cp:coreProperties>
</file>